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autoCompressPictures="0" defaultThemeVersion="124226"/>
  <mc:AlternateContent xmlns:mc="http://schemas.openxmlformats.org/markup-compatibility/2006">
    <mc:Choice Requires="x15">
      <x15ac:absPath xmlns:x15ac="http://schemas.microsoft.com/office/spreadsheetml/2010/11/ac" url="https://walloniegov-my.sharepoint.com/personal/valerie_pevenage_spw_wallonie_be/Documents/Art7EED/clarif art7 14-20/"/>
    </mc:Choice>
  </mc:AlternateContent>
  <xr:revisionPtr revIDLastSave="0" documentId="8_{E80F6814-DF4D-4B8E-9F60-F6B64A363264}" xr6:coauthVersionLast="45" xr6:coauthVersionMax="45" xr10:uidLastSave="{00000000-0000-0000-0000-000000000000}"/>
  <bookViews>
    <workbookView xWindow="-120" yWindow="-120" windowWidth="20730" windowHeight="11160" xr2:uid="{00000000-000D-0000-FFFF-FFFF00000000}"/>
  </bookViews>
  <sheets>
    <sheet name="EED AR Template 2020" sheetId="1" r:id="rId1"/>
    <sheet name="Indicator trends" sheetId="3" r:id="rId2"/>
    <sheet name="Changes in reported savings VG" sheetId="6" r:id="rId3"/>
    <sheet name="Brussels" sheetId="4" r:id="rId4"/>
    <sheet name="Wallonia Art7 ktep" sheetId="7" r:id="rId5"/>
    <sheet name="Wallonia Art7 MWh" sheetId="8" r:id="rId6"/>
    <sheet name="Measure Cat" sheetId="2" state="hidden" r:id="rId7"/>
  </sheets>
  <externalReferences>
    <externalReference r:id="rId8"/>
    <externalReference r:id="rId9"/>
    <externalReference r:id="rId10"/>
  </externalReferences>
  <definedNames>
    <definedName name="MmExcelLinker_A651E7D9_2F92_494F_8806_994E169BFE8C">'EED AR Template 2020'!$D$73:$D$73</definedName>
    <definedName name="_xlnm.Print_Area" localSheetId="0">'EED AR Template 2020'!$A$1:$K$76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O86" i="8" l="1"/>
  <c r="O87" i="8" s="1"/>
  <c r="O88" i="8" s="1"/>
  <c r="F79" i="8"/>
  <c r="E79" i="8"/>
  <c r="D79" i="8"/>
  <c r="C79" i="8"/>
  <c r="B79" i="8"/>
  <c r="K78" i="8"/>
  <c r="J78" i="8"/>
  <c r="I78" i="8"/>
  <c r="H78" i="8"/>
  <c r="G78" i="8"/>
  <c r="K77" i="8"/>
  <c r="J77" i="8"/>
  <c r="I77" i="8"/>
  <c r="H77" i="8"/>
  <c r="G77" i="8"/>
  <c r="K76" i="8"/>
  <c r="J76" i="8"/>
  <c r="I76" i="8"/>
  <c r="H76" i="8"/>
  <c r="G76" i="8"/>
  <c r="K75" i="8"/>
  <c r="J75" i="8"/>
  <c r="I75" i="8"/>
  <c r="H75" i="8"/>
  <c r="G75" i="8"/>
  <c r="K74" i="8"/>
  <c r="J74" i="8"/>
  <c r="I74" i="8"/>
  <c r="H74" i="8"/>
  <c r="G74" i="8"/>
  <c r="K73" i="8"/>
  <c r="J73" i="8"/>
  <c r="I73" i="8"/>
  <c r="H73" i="8"/>
  <c r="G73" i="8"/>
  <c r="K72" i="8"/>
  <c r="J72" i="8"/>
  <c r="I72" i="8"/>
  <c r="H72" i="8"/>
  <c r="G72" i="8"/>
  <c r="K71" i="8"/>
  <c r="J71" i="8"/>
  <c r="I71" i="8"/>
  <c r="H71" i="8"/>
  <c r="G71" i="8"/>
  <c r="K70" i="8"/>
  <c r="J70" i="8"/>
  <c r="I70" i="8"/>
  <c r="H70" i="8"/>
  <c r="G70" i="8"/>
  <c r="K69" i="8"/>
  <c r="J69" i="8"/>
  <c r="I69" i="8"/>
  <c r="H69" i="8"/>
  <c r="G69" i="8"/>
  <c r="K68" i="8"/>
  <c r="J68" i="8"/>
  <c r="I68" i="8"/>
  <c r="H68" i="8"/>
  <c r="G68" i="8"/>
  <c r="K67" i="8"/>
  <c r="J67" i="8"/>
  <c r="I67" i="8"/>
  <c r="H67" i="8"/>
  <c r="G67" i="8"/>
  <c r="K66" i="8"/>
  <c r="J66" i="8"/>
  <c r="I66" i="8"/>
  <c r="H66" i="8"/>
  <c r="G66" i="8"/>
  <c r="K65" i="8"/>
  <c r="J65" i="8"/>
  <c r="I65" i="8"/>
  <c r="H65" i="8"/>
  <c r="G65" i="8"/>
  <c r="K64" i="8"/>
  <c r="J64" i="8"/>
  <c r="I64" i="8"/>
  <c r="H64" i="8"/>
  <c r="G64" i="8"/>
  <c r="K63" i="8"/>
  <c r="J63" i="8"/>
  <c r="I63" i="8"/>
  <c r="H63" i="8"/>
  <c r="G63" i="8"/>
  <c r="K62" i="8"/>
  <c r="J62" i="8"/>
  <c r="I62" i="8"/>
  <c r="H62" i="8"/>
  <c r="G62" i="8"/>
  <c r="K61" i="8"/>
  <c r="J61" i="8"/>
  <c r="I61" i="8"/>
  <c r="H61" i="8"/>
  <c r="G61" i="8"/>
  <c r="K60" i="8"/>
  <c r="J60" i="8"/>
  <c r="I60" i="8"/>
  <c r="H60" i="8"/>
  <c r="G60" i="8"/>
  <c r="M59" i="8"/>
  <c r="L59" i="8"/>
  <c r="K59" i="8"/>
  <c r="J59" i="8"/>
  <c r="I59" i="8"/>
  <c r="H59" i="8"/>
  <c r="G59" i="8"/>
  <c r="M58" i="8"/>
  <c r="L58" i="8"/>
  <c r="K58" i="8"/>
  <c r="J58" i="8"/>
  <c r="J79" i="8" s="1"/>
  <c r="J80" i="8" s="1"/>
  <c r="I58" i="8"/>
  <c r="H58" i="8"/>
  <c r="G58" i="8"/>
  <c r="K54" i="8"/>
  <c r="J54" i="8"/>
  <c r="I54" i="8"/>
  <c r="H54" i="8"/>
  <c r="G54" i="8"/>
  <c r="F54" i="8"/>
  <c r="E54" i="8"/>
  <c r="D54" i="8"/>
  <c r="C54" i="8"/>
  <c r="B54" i="8"/>
  <c r="L53" i="8"/>
  <c r="M53" i="8" s="1"/>
  <c r="M78" i="8" s="1"/>
  <c r="L52" i="8"/>
  <c r="L77" i="8" s="1"/>
  <c r="L51" i="8"/>
  <c r="L76" i="8" s="1"/>
  <c r="L50" i="8"/>
  <c r="L75" i="8" s="1"/>
  <c r="L49" i="8"/>
  <c r="M49" i="8" s="1"/>
  <c r="M74" i="8" s="1"/>
  <c r="L48" i="8"/>
  <c r="L73" i="8" s="1"/>
  <c r="L47" i="8"/>
  <c r="L72" i="8" s="1"/>
  <c r="L46" i="8"/>
  <c r="L71" i="8" s="1"/>
  <c r="L45" i="8"/>
  <c r="M45" i="8" s="1"/>
  <c r="M70" i="8" s="1"/>
  <c r="L44" i="8"/>
  <c r="M44" i="8" s="1"/>
  <c r="M69" i="8" s="1"/>
  <c r="L43" i="8"/>
  <c r="L68" i="8" s="1"/>
  <c r="L42" i="8"/>
  <c r="L67" i="8" s="1"/>
  <c r="L41" i="8"/>
  <c r="M41" i="8" s="1"/>
  <c r="M66" i="8" s="1"/>
  <c r="L40" i="8"/>
  <c r="M40" i="8" s="1"/>
  <c r="M65" i="8" s="1"/>
  <c r="L39" i="8"/>
  <c r="L64" i="8" s="1"/>
  <c r="L38" i="8"/>
  <c r="L63" i="8" s="1"/>
  <c r="L37" i="8"/>
  <c r="M37" i="8" s="1"/>
  <c r="M62" i="8" s="1"/>
  <c r="L36" i="8"/>
  <c r="L61" i="8" s="1"/>
  <c r="L35" i="8"/>
  <c r="L60" i="8" s="1"/>
  <c r="M25" i="8"/>
  <c r="L25" i="8"/>
  <c r="K25" i="8"/>
  <c r="J25" i="8"/>
  <c r="I25" i="8"/>
  <c r="H25" i="8"/>
  <c r="G25" i="8"/>
  <c r="F25" i="8"/>
  <c r="E25" i="8"/>
  <c r="D25" i="8"/>
  <c r="C25" i="8"/>
  <c r="B25" i="8"/>
  <c r="G79" i="8" l="1"/>
  <c r="H79" i="8"/>
  <c r="K79" i="8"/>
  <c r="I79" i="8"/>
  <c r="M36" i="8"/>
  <c r="M61" i="8" s="1"/>
  <c r="M42" i="8"/>
  <c r="M67" i="8" s="1"/>
  <c r="M48" i="8"/>
  <c r="M73" i="8" s="1"/>
  <c r="M50" i="8"/>
  <c r="M75" i="8" s="1"/>
  <c r="L62" i="8"/>
  <c r="L66" i="8"/>
  <c r="L70" i="8"/>
  <c r="L74" i="8"/>
  <c r="L78" i="8"/>
  <c r="M38" i="8"/>
  <c r="M63" i="8" s="1"/>
  <c r="M46" i="8"/>
  <c r="M71" i="8" s="1"/>
  <c r="M52" i="8"/>
  <c r="M77" i="8" s="1"/>
  <c r="L54" i="8"/>
  <c r="L65" i="8"/>
  <c r="L69" i="8"/>
  <c r="M35" i="8"/>
  <c r="M39" i="8"/>
  <c r="M64" i="8" s="1"/>
  <c r="M43" i="8"/>
  <c r="M68" i="8" s="1"/>
  <c r="M47" i="8"/>
  <c r="M72" i="8" s="1"/>
  <c r="M51" i="8"/>
  <c r="M76" i="8" s="1"/>
  <c r="L79" i="8" l="1"/>
  <c r="M54" i="8"/>
  <c r="M60" i="8"/>
  <c r="M79" i="8" s="1"/>
  <c r="M80" i="8" s="1"/>
  <c r="B4" i="7" l="1"/>
  <c r="C4" i="7"/>
  <c r="D4" i="7"/>
  <c r="E4" i="7"/>
  <c r="F4" i="7"/>
  <c r="G4" i="7"/>
  <c r="H4" i="7"/>
  <c r="I4" i="7"/>
  <c r="J4" i="7"/>
  <c r="K4" i="7"/>
  <c r="L4" i="7"/>
  <c r="M4" i="7"/>
  <c r="B5" i="7"/>
  <c r="C5" i="7"/>
  <c r="D5" i="7"/>
  <c r="E5" i="7"/>
  <c r="F5" i="7"/>
  <c r="G5" i="7"/>
  <c r="H5" i="7"/>
  <c r="I5" i="7"/>
  <c r="J5" i="7"/>
  <c r="K5" i="7"/>
  <c r="L5" i="7"/>
  <c r="M5" i="7"/>
  <c r="B6" i="7"/>
  <c r="C6" i="7"/>
  <c r="D6" i="7"/>
  <c r="E6" i="7"/>
  <c r="F6" i="7"/>
  <c r="G6" i="7"/>
  <c r="H6" i="7"/>
  <c r="I6" i="7"/>
  <c r="J6" i="7"/>
  <c r="K6" i="7"/>
  <c r="L6" i="7"/>
  <c r="M6" i="7"/>
  <c r="B7" i="7"/>
  <c r="C7" i="7"/>
  <c r="D7" i="7"/>
  <c r="E7" i="7"/>
  <c r="F7" i="7"/>
  <c r="G7" i="7"/>
  <c r="H7" i="7"/>
  <c r="I7" i="7"/>
  <c r="J7" i="7"/>
  <c r="K7" i="7"/>
  <c r="L7" i="7"/>
  <c r="M7" i="7"/>
  <c r="B8" i="7"/>
  <c r="C8" i="7"/>
  <c r="D8" i="7"/>
  <c r="E8" i="7"/>
  <c r="F8" i="7"/>
  <c r="G8" i="7"/>
  <c r="H8" i="7"/>
  <c r="I8" i="7"/>
  <c r="J8" i="7"/>
  <c r="K8" i="7"/>
  <c r="L8" i="7"/>
  <c r="M8" i="7"/>
  <c r="B9" i="7"/>
  <c r="C9" i="7"/>
  <c r="D9" i="7"/>
  <c r="E9" i="7"/>
  <c r="F9" i="7"/>
  <c r="G9" i="7"/>
  <c r="H9" i="7"/>
  <c r="I9" i="7"/>
  <c r="J9" i="7"/>
  <c r="K9" i="7"/>
  <c r="L9" i="7"/>
  <c r="M9" i="7"/>
  <c r="B10" i="7"/>
  <c r="C10" i="7"/>
  <c r="D10" i="7"/>
  <c r="E10" i="7"/>
  <c r="F10" i="7"/>
  <c r="G10" i="7"/>
  <c r="H10" i="7"/>
  <c r="I10" i="7"/>
  <c r="J10" i="7"/>
  <c r="K10" i="7"/>
  <c r="L10" i="7"/>
  <c r="M10" i="7"/>
  <c r="B11" i="7"/>
  <c r="C11" i="7"/>
  <c r="D11" i="7"/>
  <c r="E11" i="7"/>
  <c r="F11" i="7"/>
  <c r="G11" i="7"/>
  <c r="H11" i="7"/>
  <c r="I11" i="7"/>
  <c r="J11" i="7"/>
  <c r="K11" i="7"/>
  <c r="L11" i="7"/>
  <c r="M11" i="7"/>
  <c r="B12" i="7"/>
  <c r="C12" i="7"/>
  <c r="D12" i="7"/>
  <c r="E12" i="7"/>
  <c r="F12" i="7"/>
  <c r="G12" i="7"/>
  <c r="H12" i="7"/>
  <c r="I12" i="7"/>
  <c r="J12" i="7"/>
  <c r="K12" i="7"/>
  <c r="L12" i="7"/>
  <c r="M12" i="7"/>
  <c r="B13" i="7"/>
  <c r="C13" i="7"/>
  <c r="D13" i="7"/>
  <c r="E13" i="7"/>
  <c r="F13" i="7"/>
  <c r="G13" i="7"/>
  <c r="H13" i="7"/>
  <c r="I13" i="7"/>
  <c r="J13" i="7"/>
  <c r="K13" i="7"/>
  <c r="L13" i="7"/>
  <c r="M13" i="7"/>
  <c r="B14" i="7"/>
  <c r="C14" i="7"/>
  <c r="D14" i="7"/>
  <c r="E14" i="7"/>
  <c r="F14" i="7"/>
  <c r="G14" i="7"/>
  <c r="H14" i="7"/>
  <c r="I14" i="7"/>
  <c r="J14" i="7"/>
  <c r="K14" i="7"/>
  <c r="L14" i="7"/>
  <c r="M14" i="7"/>
  <c r="B15" i="7"/>
  <c r="C15" i="7"/>
  <c r="D15" i="7"/>
  <c r="E15" i="7"/>
  <c r="F15" i="7"/>
  <c r="G15" i="7"/>
  <c r="H15" i="7"/>
  <c r="I15" i="7"/>
  <c r="J15" i="7"/>
  <c r="K15" i="7"/>
  <c r="L15" i="7"/>
  <c r="M15" i="7"/>
  <c r="B16" i="7"/>
  <c r="C16" i="7"/>
  <c r="D16" i="7"/>
  <c r="E16" i="7"/>
  <c r="F16" i="7"/>
  <c r="G16" i="7"/>
  <c r="H16" i="7"/>
  <c r="I16" i="7"/>
  <c r="J16" i="7"/>
  <c r="K16" i="7"/>
  <c r="L16" i="7"/>
  <c r="M16" i="7"/>
  <c r="B17" i="7"/>
  <c r="C17" i="7"/>
  <c r="D17" i="7"/>
  <c r="E17" i="7"/>
  <c r="F17" i="7"/>
  <c r="G17" i="7"/>
  <c r="H17" i="7"/>
  <c r="I17" i="7"/>
  <c r="J17" i="7"/>
  <c r="K17" i="7"/>
  <c r="L17" i="7"/>
  <c r="M17" i="7"/>
  <c r="B18" i="7"/>
  <c r="C18" i="7"/>
  <c r="D18" i="7"/>
  <c r="E18" i="7"/>
  <c r="F18" i="7"/>
  <c r="G18" i="7"/>
  <c r="H18" i="7"/>
  <c r="I18" i="7"/>
  <c r="J18" i="7"/>
  <c r="K18" i="7"/>
  <c r="L18" i="7"/>
  <c r="M18" i="7"/>
  <c r="B19" i="7"/>
  <c r="C19" i="7"/>
  <c r="D19" i="7"/>
  <c r="E19" i="7"/>
  <c r="F19" i="7"/>
  <c r="G19" i="7"/>
  <c r="H19" i="7"/>
  <c r="I19" i="7"/>
  <c r="J19" i="7"/>
  <c r="K19" i="7"/>
  <c r="L19" i="7"/>
  <c r="M19" i="7"/>
  <c r="B20" i="7"/>
  <c r="C20" i="7"/>
  <c r="D20" i="7"/>
  <c r="E20" i="7"/>
  <c r="F20" i="7"/>
  <c r="G20" i="7"/>
  <c r="H20" i="7"/>
  <c r="I20" i="7"/>
  <c r="J20" i="7"/>
  <c r="K20" i="7"/>
  <c r="L20" i="7"/>
  <c r="M20" i="7"/>
  <c r="B21" i="7"/>
  <c r="C21" i="7"/>
  <c r="D21" i="7"/>
  <c r="E21" i="7"/>
  <c r="F21" i="7"/>
  <c r="G21" i="7"/>
  <c r="H21" i="7"/>
  <c r="I21" i="7"/>
  <c r="J21" i="7"/>
  <c r="K21" i="7"/>
  <c r="L21" i="7"/>
  <c r="M21" i="7"/>
  <c r="B22" i="7"/>
  <c r="C22" i="7"/>
  <c r="D22" i="7"/>
  <c r="E22" i="7"/>
  <c r="F22" i="7"/>
  <c r="G22" i="7"/>
  <c r="H22" i="7"/>
  <c r="I22" i="7"/>
  <c r="J22" i="7"/>
  <c r="K22" i="7"/>
  <c r="L22" i="7"/>
  <c r="M22" i="7"/>
  <c r="B23" i="7"/>
  <c r="C23" i="7"/>
  <c r="D23" i="7"/>
  <c r="E23" i="7"/>
  <c r="F23" i="7"/>
  <c r="G23" i="7"/>
  <c r="H23" i="7"/>
  <c r="I23" i="7"/>
  <c r="J23" i="7"/>
  <c r="K23" i="7"/>
  <c r="L23" i="7"/>
  <c r="M23" i="7"/>
  <c r="B24" i="7"/>
  <c r="C24" i="7"/>
  <c r="D24" i="7"/>
  <c r="E24" i="7"/>
  <c r="F24" i="7"/>
  <c r="G24" i="7"/>
  <c r="H24" i="7"/>
  <c r="I24" i="7"/>
  <c r="J24" i="7"/>
  <c r="K24" i="7"/>
  <c r="L24" i="7"/>
  <c r="M24" i="7"/>
  <c r="B25" i="7"/>
  <c r="C25" i="7"/>
  <c r="D25" i="7"/>
  <c r="E25" i="7"/>
  <c r="F25" i="7"/>
  <c r="G25" i="7"/>
  <c r="H25" i="7"/>
  <c r="I25" i="7"/>
  <c r="J25" i="7"/>
  <c r="K25" i="7"/>
  <c r="L25" i="7"/>
  <c r="B33" i="7"/>
  <c r="C33" i="7"/>
  <c r="D33" i="7"/>
  <c r="E33" i="7"/>
  <c r="F33" i="7"/>
  <c r="G33" i="7"/>
  <c r="H33" i="7"/>
  <c r="I33" i="7"/>
  <c r="J33" i="7"/>
  <c r="K33" i="7"/>
  <c r="L33" i="7"/>
  <c r="M33" i="7"/>
  <c r="B34" i="7"/>
  <c r="C34" i="7"/>
  <c r="D34" i="7"/>
  <c r="E34" i="7"/>
  <c r="F34" i="7"/>
  <c r="G34" i="7"/>
  <c r="H34" i="7"/>
  <c r="I34" i="7"/>
  <c r="J34" i="7"/>
  <c r="K34" i="7"/>
  <c r="L34" i="7"/>
  <c r="M34" i="7"/>
  <c r="B35" i="7"/>
  <c r="C35" i="7"/>
  <c r="D35" i="7"/>
  <c r="E35" i="7"/>
  <c r="F35" i="7"/>
  <c r="G35" i="7"/>
  <c r="H35" i="7"/>
  <c r="I35" i="7"/>
  <c r="J35" i="7"/>
  <c r="K35" i="7"/>
  <c r="L35" i="7"/>
  <c r="M35" i="7"/>
  <c r="B36" i="7"/>
  <c r="C36" i="7"/>
  <c r="D36" i="7"/>
  <c r="E36" i="7"/>
  <c r="F36" i="7"/>
  <c r="G36" i="7"/>
  <c r="H36" i="7"/>
  <c r="I36" i="7"/>
  <c r="J36" i="7"/>
  <c r="K36" i="7"/>
  <c r="L36" i="7"/>
  <c r="M36" i="7"/>
  <c r="B37" i="7"/>
  <c r="C37" i="7"/>
  <c r="D37" i="7"/>
  <c r="E37" i="7"/>
  <c r="F37" i="7"/>
  <c r="G37" i="7"/>
  <c r="H37" i="7"/>
  <c r="I37" i="7"/>
  <c r="J37" i="7"/>
  <c r="K37" i="7"/>
  <c r="L37" i="7"/>
  <c r="M37" i="7"/>
  <c r="B38" i="7"/>
  <c r="C38" i="7"/>
  <c r="D38" i="7"/>
  <c r="E38" i="7"/>
  <c r="F38" i="7"/>
  <c r="G38" i="7"/>
  <c r="H38" i="7"/>
  <c r="I38" i="7"/>
  <c r="J38" i="7"/>
  <c r="K38" i="7"/>
  <c r="L38" i="7"/>
  <c r="M38" i="7"/>
  <c r="B39" i="7"/>
  <c r="C39" i="7"/>
  <c r="D39" i="7"/>
  <c r="E39" i="7"/>
  <c r="F39" i="7"/>
  <c r="G39" i="7"/>
  <c r="H39" i="7"/>
  <c r="I39" i="7"/>
  <c r="J39" i="7"/>
  <c r="K39" i="7"/>
  <c r="L39" i="7"/>
  <c r="M39" i="7"/>
  <c r="B40" i="7"/>
  <c r="C40" i="7"/>
  <c r="D40" i="7"/>
  <c r="E40" i="7"/>
  <c r="F40" i="7"/>
  <c r="G40" i="7"/>
  <c r="H40" i="7"/>
  <c r="I40" i="7"/>
  <c r="J40" i="7"/>
  <c r="K40" i="7"/>
  <c r="L40" i="7"/>
  <c r="M40" i="7"/>
  <c r="B41" i="7"/>
  <c r="C41" i="7"/>
  <c r="D41" i="7"/>
  <c r="E41" i="7"/>
  <c r="F41" i="7"/>
  <c r="G41" i="7"/>
  <c r="H41" i="7"/>
  <c r="I41" i="7"/>
  <c r="J41" i="7"/>
  <c r="K41" i="7"/>
  <c r="L41" i="7"/>
  <c r="M41" i="7"/>
  <c r="B42" i="7"/>
  <c r="C42" i="7"/>
  <c r="D42" i="7"/>
  <c r="E42" i="7"/>
  <c r="F42" i="7"/>
  <c r="G42" i="7"/>
  <c r="H42" i="7"/>
  <c r="I42" i="7"/>
  <c r="J42" i="7"/>
  <c r="K42" i="7"/>
  <c r="L42" i="7"/>
  <c r="M42" i="7"/>
  <c r="B43" i="7"/>
  <c r="C43" i="7"/>
  <c r="D43" i="7"/>
  <c r="E43" i="7"/>
  <c r="F43" i="7"/>
  <c r="G43" i="7"/>
  <c r="H43" i="7"/>
  <c r="I43" i="7"/>
  <c r="J43" i="7"/>
  <c r="K43" i="7"/>
  <c r="L43" i="7"/>
  <c r="M43" i="7"/>
  <c r="B44" i="7"/>
  <c r="C44" i="7"/>
  <c r="D44" i="7"/>
  <c r="E44" i="7"/>
  <c r="F44" i="7"/>
  <c r="G44" i="7"/>
  <c r="H44" i="7"/>
  <c r="I44" i="7"/>
  <c r="J44" i="7"/>
  <c r="K44" i="7"/>
  <c r="L44" i="7"/>
  <c r="M44" i="7"/>
  <c r="B45" i="7"/>
  <c r="C45" i="7"/>
  <c r="D45" i="7"/>
  <c r="E45" i="7"/>
  <c r="F45" i="7"/>
  <c r="G45" i="7"/>
  <c r="H45" i="7"/>
  <c r="I45" i="7"/>
  <c r="J45" i="7"/>
  <c r="K45" i="7"/>
  <c r="L45" i="7"/>
  <c r="M45" i="7"/>
  <c r="B46" i="7"/>
  <c r="C46" i="7"/>
  <c r="D46" i="7"/>
  <c r="E46" i="7"/>
  <c r="F46" i="7"/>
  <c r="G46" i="7"/>
  <c r="H46" i="7"/>
  <c r="I46" i="7"/>
  <c r="J46" i="7"/>
  <c r="K46" i="7"/>
  <c r="L46" i="7"/>
  <c r="M46" i="7"/>
  <c r="B47" i="7"/>
  <c r="C47" i="7"/>
  <c r="D47" i="7"/>
  <c r="E47" i="7"/>
  <c r="F47" i="7"/>
  <c r="G47" i="7"/>
  <c r="H47" i="7"/>
  <c r="I47" i="7"/>
  <c r="J47" i="7"/>
  <c r="K47" i="7"/>
  <c r="L47" i="7"/>
  <c r="M47" i="7"/>
  <c r="B48" i="7"/>
  <c r="C48" i="7"/>
  <c r="D48" i="7"/>
  <c r="E48" i="7"/>
  <c r="F48" i="7"/>
  <c r="G48" i="7"/>
  <c r="H48" i="7"/>
  <c r="I48" i="7"/>
  <c r="J48" i="7"/>
  <c r="K48" i="7"/>
  <c r="L48" i="7"/>
  <c r="M48" i="7"/>
  <c r="B49" i="7"/>
  <c r="C49" i="7"/>
  <c r="D49" i="7"/>
  <c r="E49" i="7"/>
  <c r="F49" i="7"/>
  <c r="G49" i="7"/>
  <c r="H49" i="7"/>
  <c r="I49" i="7"/>
  <c r="J49" i="7"/>
  <c r="K49" i="7"/>
  <c r="L49" i="7"/>
  <c r="M49" i="7"/>
  <c r="B50" i="7"/>
  <c r="C50" i="7"/>
  <c r="D50" i="7"/>
  <c r="E50" i="7"/>
  <c r="F50" i="7"/>
  <c r="G50" i="7"/>
  <c r="H50" i="7"/>
  <c r="I50" i="7"/>
  <c r="J50" i="7"/>
  <c r="K50" i="7"/>
  <c r="L50" i="7"/>
  <c r="M50" i="7"/>
  <c r="B51" i="7"/>
  <c r="C51" i="7"/>
  <c r="D51" i="7"/>
  <c r="E51" i="7"/>
  <c r="F51" i="7"/>
  <c r="G51" i="7"/>
  <c r="H51" i="7"/>
  <c r="I51" i="7"/>
  <c r="J51" i="7"/>
  <c r="K51" i="7"/>
  <c r="L51" i="7"/>
  <c r="M51" i="7"/>
  <c r="B52" i="7"/>
  <c r="C52" i="7"/>
  <c r="D52" i="7"/>
  <c r="E52" i="7"/>
  <c r="F52" i="7"/>
  <c r="G52" i="7"/>
  <c r="H52" i="7"/>
  <c r="I52" i="7"/>
  <c r="J52" i="7"/>
  <c r="K52" i="7"/>
  <c r="L52" i="7"/>
  <c r="M52" i="7"/>
  <c r="B53" i="7"/>
  <c r="C53" i="7"/>
  <c r="D53" i="7"/>
  <c r="E53" i="7"/>
  <c r="F53" i="7"/>
  <c r="G53" i="7"/>
  <c r="H53" i="7"/>
  <c r="I53" i="7"/>
  <c r="J53" i="7"/>
  <c r="K53" i="7"/>
  <c r="L53" i="7"/>
  <c r="M53" i="7"/>
  <c r="B54" i="7"/>
  <c r="C54" i="7"/>
  <c r="D54" i="7"/>
  <c r="E54" i="7"/>
  <c r="F54" i="7"/>
  <c r="G54" i="7"/>
  <c r="H54" i="7"/>
  <c r="I54" i="7"/>
  <c r="J54" i="7"/>
  <c r="K54" i="7"/>
  <c r="L54" i="7"/>
  <c r="M54" i="7"/>
  <c r="B58" i="7"/>
  <c r="C58" i="7"/>
  <c r="D58" i="7"/>
  <c r="E58" i="7"/>
  <c r="F58" i="7"/>
  <c r="G58" i="7"/>
  <c r="H58" i="7"/>
  <c r="I58" i="7"/>
  <c r="J58" i="7"/>
  <c r="K58" i="7"/>
  <c r="L58" i="7"/>
  <c r="M58" i="7"/>
  <c r="B59" i="7"/>
  <c r="C59" i="7"/>
  <c r="D59" i="7"/>
  <c r="E59" i="7"/>
  <c r="F59" i="7"/>
  <c r="G59" i="7"/>
  <c r="H59" i="7"/>
  <c r="I59" i="7"/>
  <c r="J59" i="7"/>
  <c r="K59" i="7"/>
  <c r="L59" i="7"/>
  <c r="M59" i="7"/>
  <c r="B60" i="7"/>
  <c r="C60" i="7"/>
  <c r="D60" i="7"/>
  <c r="E60" i="7"/>
  <c r="F60" i="7"/>
  <c r="G60" i="7"/>
  <c r="H60" i="7"/>
  <c r="I60" i="7"/>
  <c r="J60" i="7"/>
  <c r="K60" i="7"/>
  <c r="L60" i="7"/>
  <c r="M60" i="7"/>
  <c r="B61" i="7"/>
  <c r="C61" i="7"/>
  <c r="D61" i="7"/>
  <c r="E61" i="7"/>
  <c r="F61" i="7"/>
  <c r="G61" i="7"/>
  <c r="H61" i="7"/>
  <c r="I61" i="7"/>
  <c r="J61" i="7"/>
  <c r="K61" i="7"/>
  <c r="L61" i="7"/>
  <c r="M61" i="7"/>
  <c r="B62" i="7"/>
  <c r="C62" i="7"/>
  <c r="D62" i="7"/>
  <c r="E62" i="7"/>
  <c r="F62" i="7"/>
  <c r="G62" i="7"/>
  <c r="H62" i="7"/>
  <c r="I62" i="7"/>
  <c r="J62" i="7"/>
  <c r="K62" i="7"/>
  <c r="L62" i="7"/>
  <c r="M62" i="7"/>
  <c r="B63" i="7"/>
  <c r="C63" i="7"/>
  <c r="D63" i="7"/>
  <c r="E63" i="7"/>
  <c r="F63" i="7"/>
  <c r="G63" i="7"/>
  <c r="H63" i="7"/>
  <c r="I63" i="7"/>
  <c r="J63" i="7"/>
  <c r="K63" i="7"/>
  <c r="L63" i="7"/>
  <c r="M63" i="7"/>
  <c r="B64" i="7"/>
  <c r="C64" i="7"/>
  <c r="D64" i="7"/>
  <c r="E64" i="7"/>
  <c r="F64" i="7"/>
  <c r="G64" i="7"/>
  <c r="H64" i="7"/>
  <c r="I64" i="7"/>
  <c r="J64" i="7"/>
  <c r="K64" i="7"/>
  <c r="L64" i="7"/>
  <c r="M64" i="7"/>
  <c r="B65" i="7"/>
  <c r="C65" i="7"/>
  <c r="D65" i="7"/>
  <c r="E65" i="7"/>
  <c r="F65" i="7"/>
  <c r="G65" i="7"/>
  <c r="H65" i="7"/>
  <c r="I65" i="7"/>
  <c r="J65" i="7"/>
  <c r="K65" i="7"/>
  <c r="L65" i="7"/>
  <c r="M65" i="7"/>
  <c r="B66" i="7"/>
  <c r="C66" i="7"/>
  <c r="D66" i="7"/>
  <c r="E66" i="7"/>
  <c r="F66" i="7"/>
  <c r="G66" i="7"/>
  <c r="H66" i="7"/>
  <c r="I66" i="7"/>
  <c r="J66" i="7"/>
  <c r="K66" i="7"/>
  <c r="L66" i="7"/>
  <c r="M66" i="7"/>
  <c r="B67" i="7"/>
  <c r="C67" i="7"/>
  <c r="D67" i="7"/>
  <c r="E67" i="7"/>
  <c r="F67" i="7"/>
  <c r="G67" i="7"/>
  <c r="H67" i="7"/>
  <c r="I67" i="7"/>
  <c r="J67" i="7"/>
  <c r="K67" i="7"/>
  <c r="L67" i="7"/>
  <c r="M67" i="7"/>
  <c r="B68" i="7"/>
  <c r="C68" i="7"/>
  <c r="D68" i="7"/>
  <c r="E68" i="7"/>
  <c r="F68" i="7"/>
  <c r="G68" i="7"/>
  <c r="H68" i="7"/>
  <c r="I68" i="7"/>
  <c r="J68" i="7"/>
  <c r="K68" i="7"/>
  <c r="L68" i="7"/>
  <c r="M68" i="7"/>
  <c r="B69" i="7"/>
  <c r="C69" i="7"/>
  <c r="D69" i="7"/>
  <c r="E69" i="7"/>
  <c r="F69" i="7"/>
  <c r="G69" i="7"/>
  <c r="H69" i="7"/>
  <c r="I69" i="7"/>
  <c r="J69" i="7"/>
  <c r="K69" i="7"/>
  <c r="L69" i="7"/>
  <c r="M69" i="7"/>
  <c r="B70" i="7"/>
  <c r="C70" i="7"/>
  <c r="D70" i="7"/>
  <c r="E70" i="7"/>
  <c r="F70" i="7"/>
  <c r="G70" i="7"/>
  <c r="H70" i="7"/>
  <c r="I70" i="7"/>
  <c r="J70" i="7"/>
  <c r="K70" i="7"/>
  <c r="L70" i="7"/>
  <c r="M70" i="7"/>
  <c r="B71" i="7"/>
  <c r="C71" i="7"/>
  <c r="D71" i="7"/>
  <c r="E71" i="7"/>
  <c r="F71" i="7"/>
  <c r="G71" i="7"/>
  <c r="H71" i="7"/>
  <c r="I71" i="7"/>
  <c r="J71" i="7"/>
  <c r="K71" i="7"/>
  <c r="L71" i="7"/>
  <c r="M71" i="7"/>
  <c r="B72" i="7"/>
  <c r="C72" i="7"/>
  <c r="D72" i="7"/>
  <c r="E72" i="7"/>
  <c r="F72" i="7"/>
  <c r="G72" i="7"/>
  <c r="H72" i="7"/>
  <c r="I72" i="7"/>
  <c r="J72" i="7"/>
  <c r="K72" i="7"/>
  <c r="L72" i="7"/>
  <c r="M72" i="7"/>
  <c r="B73" i="7"/>
  <c r="C73" i="7"/>
  <c r="D73" i="7"/>
  <c r="E73" i="7"/>
  <c r="F73" i="7"/>
  <c r="G73" i="7"/>
  <c r="H73" i="7"/>
  <c r="I73" i="7"/>
  <c r="J73" i="7"/>
  <c r="K73" i="7"/>
  <c r="L73" i="7"/>
  <c r="M73" i="7"/>
  <c r="B74" i="7"/>
  <c r="C74" i="7"/>
  <c r="D74" i="7"/>
  <c r="E74" i="7"/>
  <c r="F74" i="7"/>
  <c r="G74" i="7"/>
  <c r="H74" i="7"/>
  <c r="I74" i="7"/>
  <c r="J74" i="7"/>
  <c r="K74" i="7"/>
  <c r="L74" i="7"/>
  <c r="M74" i="7"/>
  <c r="B75" i="7"/>
  <c r="C75" i="7"/>
  <c r="D75" i="7"/>
  <c r="E75" i="7"/>
  <c r="F75" i="7"/>
  <c r="G75" i="7"/>
  <c r="H75" i="7"/>
  <c r="I75" i="7"/>
  <c r="J75" i="7"/>
  <c r="K75" i="7"/>
  <c r="L75" i="7"/>
  <c r="M75" i="7"/>
  <c r="B76" i="7"/>
  <c r="C76" i="7"/>
  <c r="D76" i="7"/>
  <c r="E76" i="7"/>
  <c r="F76" i="7"/>
  <c r="G76" i="7"/>
  <c r="H76" i="7"/>
  <c r="I76" i="7"/>
  <c r="J76" i="7"/>
  <c r="K76" i="7"/>
  <c r="L76" i="7"/>
  <c r="M76" i="7"/>
  <c r="B77" i="7"/>
  <c r="C77" i="7"/>
  <c r="D77" i="7"/>
  <c r="E77" i="7"/>
  <c r="F77" i="7"/>
  <c r="G77" i="7"/>
  <c r="H77" i="7"/>
  <c r="I77" i="7"/>
  <c r="J77" i="7"/>
  <c r="K77" i="7"/>
  <c r="L77" i="7"/>
  <c r="M77" i="7"/>
  <c r="B78" i="7"/>
  <c r="C78" i="7"/>
  <c r="D78" i="7"/>
  <c r="E78" i="7"/>
  <c r="F78" i="7"/>
  <c r="G78" i="7"/>
  <c r="H78" i="7"/>
  <c r="I78" i="7"/>
  <c r="J78" i="7"/>
  <c r="K78" i="7"/>
  <c r="L78" i="7"/>
  <c r="M78" i="7"/>
  <c r="B79" i="7"/>
  <c r="C79" i="7"/>
  <c r="D79" i="7"/>
  <c r="E79" i="7"/>
  <c r="F79" i="7"/>
  <c r="G79" i="7"/>
  <c r="H79" i="7"/>
  <c r="I79" i="7"/>
  <c r="J79" i="7"/>
  <c r="K79" i="7"/>
  <c r="L79" i="7"/>
  <c r="M79" i="7"/>
  <c r="M80" i="7" s="1"/>
  <c r="J80" i="7"/>
  <c r="M25" i="7" l="1"/>
  <c r="D225" i="1"/>
  <c r="E224" i="1"/>
  <c r="E225" i="1" s="1"/>
  <c r="D193" i="1"/>
  <c r="D164" i="1"/>
  <c r="D163" i="1"/>
  <c r="D162" i="1"/>
  <c r="D149" i="1"/>
  <c r="D150" i="1"/>
  <c r="D151" i="1"/>
  <c r="D165" i="1" l="1"/>
  <c r="E192" i="1" l="1"/>
  <c r="E10" i="6"/>
  <c r="E16" i="6"/>
  <c r="E22" i="6"/>
  <c r="J229" i="1" l="1"/>
  <c r="F189" i="1"/>
  <c r="F213" i="1" s="1"/>
  <c r="E189" i="1"/>
  <c r="E213" i="1" s="1"/>
  <c r="D189" i="1"/>
  <c r="D213" i="1" s="1"/>
  <c r="J109" i="1"/>
  <c r="J30" i="1" l="1"/>
  <c r="J64" i="1" l="1"/>
</calcChain>
</file>

<file path=xl/sharedStrings.xml><?xml version="1.0" encoding="utf-8"?>
<sst xmlns="http://schemas.openxmlformats.org/spreadsheetml/2006/main" count="889" uniqueCount="564">
  <si>
    <t>AR Indicator</t>
  </si>
  <si>
    <t>SWD(2013)180, Annex A</t>
  </si>
  <si>
    <t>(i) primary energy consumption</t>
  </si>
  <si>
    <t>(ii) total final energy consumption</t>
  </si>
  <si>
    <t>ktoe</t>
  </si>
  <si>
    <t>No climate adjustment, see p. 39 SWD(2013)180, Annex A</t>
  </si>
  <si>
    <t>(iii) final energy consumption - industry</t>
  </si>
  <si>
    <t>(iii) final energy consumption - transport</t>
  </si>
  <si>
    <t>(iii) final energy consumption - households</t>
  </si>
  <si>
    <t>(iii) final energy consumption - services</t>
  </si>
  <si>
    <t>Services</t>
  </si>
  <si>
    <t>(iv) gross value added - industry</t>
  </si>
  <si>
    <t>(iv) gross value added - services</t>
  </si>
  <si>
    <t>(v) disposable income for households</t>
  </si>
  <si>
    <t>Million euro</t>
  </si>
  <si>
    <t>(vi) gross domestic product (GDP)</t>
  </si>
  <si>
    <t>Waste heat produced in industrial installations</t>
  </si>
  <si>
    <t>Waste heat recovered from industrial installations</t>
  </si>
  <si>
    <t>(xv) population</t>
  </si>
  <si>
    <t>Persons</t>
  </si>
  <si>
    <t>Voluntary - see p. 39 SWD(2013)180, Annex A</t>
  </si>
  <si>
    <t>Heat generation  from district heating plants</t>
  </si>
  <si>
    <t>Fuel input in district heating plants</t>
  </si>
  <si>
    <t>final energy consumprtion in pipeline transport</t>
  </si>
  <si>
    <t>Energy transmission and distribution losses (all fuels)</t>
  </si>
  <si>
    <t>Number</t>
  </si>
  <si>
    <t>Data field</t>
  </si>
  <si>
    <t xml:space="preserve">Annual Report </t>
  </si>
  <si>
    <t>Reporting year</t>
  </si>
  <si>
    <t>Member State</t>
  </si>
  <si>
    <t>Additional requirments  Article 24 (1), Annex XIV, Part 1 (a) Energy Efficiency Directive</t>
  </si>
  <si>
    <t>Industry</t>
  </si>
  <si>
    <t>Transport</t>
  </si>
  <si>
    <t>final energy consumption - agriculture</t>
  </si>
  <si>
    <t xml:space="preserve">Voluntary </t>
  </si>
  <si>
    <t>Total number of households</t>
  </si>
  <si>
    <t>Households</t>
  </si>
  <si>
    <t>Major legislative in the previous year</t>
  </si>
  <si>
    <t>Major non-legislative in the previous year</t>
  </si>
  <si>
    <t>Additional requirments  Article 24 (1), Annex XIV, Part 1 (b) Energy Efficiency Directive</t>
  </si>
  <si>
    <t>Additional requirments  Article 24 (1), Annex XIV, Part 1 (e) Energy Efficiency Directive</t>
  </si>
  <si>
    <t>EEOS</t>
  </si>
  <si>
    <t>Alternative measure 1</t>
  </si>
  <si>
    <t>Alternative measure 2</t>
  </si>
  <si>
    <t xml:space="preserve">Total savings </t>
  </si>
  <si>
    <t>Alternative measure 3</t>
  </si>
  <si>
    <t>Alternative measure 4</t>
  </si>
  <si>
    <t>Alternative measure 5</t>
  </si>
  <si>
    <t>Alternative measure 6</t>
  </si>
  <si>
    <t>Alternative measure 7</t>
  </si>
  <si>
    <t>Alternative measure 8</t>
  </si>
  <si>
    <t>Alternative measure 9</t>
  </si>
  <si>
    <t>Alternative measure 10</t>
  </si>
  <si>
    <t>Article 24 (1) and Annex XIV Energy Efficiency Directive 2012/27/EU</t>
  </si>
  <si>
    <r>
      <t xml:space="preserve">In sectors where energy consumption </t>
    </r>
    <r>
      <rPr>
        <u/>
        <sz val="12"/>
        <rFont val="Calibri"/>
        <family val="2"/>
        <scheme val="minor"/>
      </rPr>
      <t>remains stable or is growing</t>
    </r>
    <r>
      <rPr>
        <sz val="12"/>
        <rFont val="Calibri"/>
        <family val="2"/>
        <scheme val="minor"/>
      </rPr>
      <t xml:space="preserve">, Member States shall </t>
    </r>
    <r>
      <rPr>
        <u/>
        <sz val="12"/>
        <rFont val="Calibri"/>
        <family val="2"/>
        <scheme val="minor"/>
      </rPr>
      <t>analyse</t>
    </r>
    <r>
      <rPr>
        <sz val="12"/>
        <rFont val="Calibri"/>
        <family val="2"/>
        <scheme val="minor"/>
      </rPr>
      <t xml:space="preserve"> the reasons for it and attach their appraisal to the estimates.</t>
    </r>
  </si>
  <si>
    <t>final energy consumption – other sectors</t>
  </si>
  <si>
    <t>Unit</t>
  </si>
  <si>
    <t>Source</t>
  </si>
  <si>
    <t>Voluntary - See p. 39 SWD(2013)180, Annex A</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</si>
  <si>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</si>
  <si>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</si>
  <si>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</si>
  <si>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</si>
  <si>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</si>
  <si>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</si>
  <si>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</si>
  <si>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</si>
  <si>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</si>
  <si>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</si>
  <si>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</si>
  <si>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</si>
  <si>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</si>
  <si>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</si>
  <si>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</si>
  <si>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</si>
  <si>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</si>
  <si>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</si>
  <si>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</si>
  <si>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</si>
  <si>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</si>
  <si>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</si>
  <si>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</si>
  <si>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</si>
  <si>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</si>
  <si>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</si>
  <si>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</si>
  <si>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(xii) passenger kilometres</t>
  </si>
  <si>
    <t>(xiii) tonnes kilometres</t>
  </si>
  <si>
    <t>40-10</t>
  </si>
  <si>
    <t>42-1</t>
  </si>
  <si>
    <t>Agriculture (voluntary)</t>
  </si>
  <si>
    <t>pkm</t>
  </si>
  <si>
    <t>tkm</t>
  </si>
  <si>
    <t>Last update (date of the data)</t>
  </si>
  <si>
    <r>
      <t xml:space="preserve">Updates on major legislative and non-legislative measures implemented in the </t>
    </r>
    <r>
      <rPr>
        <u/>
        <sz val="11"/>
        <rFont val="Calibri"/>
        <family val="2"/>
        <scheme val="minor"/>
      </rPr>
      <t xml:space="preserve">previous year </t>
    </r>
    <r>
      <rPr>
        <sz val="11"/>
        <rFont val="Calibri"/>
        <family val="2"/>
        <scheme val="minor"/>
      </rPr>
      <t>which contribute towards the overall national energy efficiency targets for 2020:</t>
    </r>
  </si>
  <si>
    <r>
      <t xml:space="preserve">Energy savings </t>
    </r>
    <r>
      <rPr>
        <u/>
        <sz val="12"/>
        <rFont val="Calibri"/>
        <family val="2"/>
        <scheme val="minor"/>
      </rPr>
      <t>achieved</t>
    </r>
    <r>
      <rPr>
        <sz val="12"/>
        <rFont val="Calibri"/>
        <family val="2"/>
        <scheme val="minor"/>
      </rPr>
      <t xml:space="preserve"> through the national energy efficiency obligation schemes referred to in Article 7(1) or the alternative measures adopted in application of Article 7(9):</t>
    </r>
  </si>
  <si>
    <t>41-1</t>
  </si>
  <si>
    <t>41-2</t>
  </si>
  <si>
    <t>Regulations and legislative measures</t>
  </si>
  <si>
    <t>Other</t>
  </si>
  <si>
    <t>Other EED-related measures</t>
  </si>
  <si>
    <t>Nearly zero energy buildings</t>
  </si>
  <si>
    <t>Other EPBD-related measures</t>
  </si>
  <si>
    <t>Energy labelling</t>
  </si>
  <si>
    <t>Ecodesign</t>
  </si>
  <si>
    <t>Market-based instruments (e.g. EEOS)</t>
  </si>
  <si>
    <t>Funds, financial measures &amp; fiscal incentives</t>
  </si>
  <si>
    <t>Information, knowledge &amp; advice</t>
  </si>
  <si>
    <t>Competitions, pilot &amp; demonstration projects</t>
  </si>
  <si>
    <t>Voluntary agreements</t>
  </si>
  <si>
    <t>Measure Type</t>
  </si>
  <si>
    <t>Topic</t>
  </si>
  <si>
    <t>Adoption of a new measure, conclusion of agreement, publication of legislation, commencement/enforcement of a measure/programme</t>
  </si>
  <si>
    <t>Abolition/termination/completion of measure</t>
  </si>
  <si>
    <t>Amendments, implementation or design changes and extension of an on-going measure</t>
  </si>
  <si>
    <t>Continuation of existing measures/no significant updates</t>
  </si>
  <si>
    <t>Drafts, announcements, commitments, planned measures, discussions for a new measure</t>
  </si>
  <si>
    <t>Update type</t>
  </si>
  <si>
    <t>Please select</t>
  </si>
  <si>
    <t>Plans &amp; strategies</t>
  </si>
  <si>
    <t>Market surveillance</t>
  </si>
  <si>
    <t>Monitoring information, update on progress or impact assessment results</t>
  </si>
  <si>
    <t>Minimum energy performance requirements</t>
  </si>
  <si>
    <t>Renovation roadmap Art. 4 EED</t>
  </si>
  <si>
    <t>Alternative measure Art. 7 EED</t>
  </si>
  <si>
    <t>Exemplary role and purchasing by public bodies Art. 5 and 6 EED</t>
  </si>
  <si>
    <t>Metering Art. 9 EED</t>
  </si>
  <si>
    <t>Billing Art. 10 and 11 EED</t>
  </si>
  <si>
    <t>Efficiency in heating and cooling (cogeneration, district heating and cooling) Art. 14 EED</t>
  </si>
  <si>
    <t>Consumer information, empowering programme,  information and training Art. 12 and 17 EED</t>
  </si>
  <si>
    <t>Qualification, accreditation and certification schemes Art. 16 EED</t>
  </si>
  <si>
    <t>Other measures to promote energy efficiency Art. 19 EED</t>
  </si>
  <si>
    <t xml:space="preserve">Energy performance certificates </t>
  </si>
  <si>
    <t>Legal basis</t>
  </si>
  <si>
    <t>Type of update</t>
  </si>
  <si>
    <t>Definition of provided national statistics (including differences respect the definitions of Eurostat indicators listed above)</t>
  </si>
  <si>
    <t>Additional requirements  Article 24 (1), Annex XIV, Part 1 (c) Energy Efficiency Directive</t>
  </si>
  <si>
    <t>Additional requirements  Article 24 (1), Annex XIV, Part 1 (d) Energy Efficiency Directive</t>
  </si>
  <si>
    <t>Type of measure</t>
  </si>
  <si>
    <t>General transposition: Energy Efficiency Directive EED</t>
  </si>
  <si>
    <t>Energy Efficiency Obligation Scheme Art. 7 EED</t>
  </si>
  <si>
    <t xml:space="preserve">Public sector renovations Art. 5 EED </t>
  </si>
  <si>
    <t>Energy audits in large enterprises Art. 8 EED</t>
  </si>
  <si>
    <t>Demand response and efficiency in transformation and distribution networks Art. 15 EED</t>
  </si>
  <si>
    <t>Energy services &amp; performance contracting Art. 18 EED</t>
  </si>
  <si>
    <t>National Energy Efficiency Fund Art. 19 EED</t>
  </si>
  <si>
    <t>Policy measure 
(Please, specify the policy measure)</t>
  </si>
  <si>
    <r>
      <t xml:space="preserve">Total building floor area of heated and/or cooled buildings owned and occupied by the Member States’ central government that was </t>
    </r>
    <r>
      <rPr>
        <u/>
        <sz val="12"/>
        <rFont val="Calibri"/>
        <family val="2"/>
        <scheme val="minor"/>
      </rPr>
      <t xml:space="preserve">renovated in the previous year </t>
    </r>
    <r>
      <rPr>
        <sz val="12"/>
        <rFont val="Calibri"/>
        <family val="2"/>
        <scheme val="minor"/>
      </rPr>
      <t>referred to in Article 5(1), or the amount of energy savings in eligible buildings owned and occupied by their central government as referred to in Article 5(6):</t>
    </r>
  </si>
  <si>
    <t>43-7</t>
  </si>
  <si>
    <t>43-8</t>
  </si>
  <si>
    <t>43-9</t>
  </si>
  <si>
    <t>43-10</t>
  </si>
  <si>
    <t>Default approach  Article 5(1)</t>
  </si>
  <si>
    <t>Alternative approach 
Article 5(6)</t>
  </si>
  <si>
    <t>Page 1/5</t>
  </si>
  <si>
    <t>Page 2/5</t>
  </si>
  <si>
    <t>Page 3/5</t>
  </si>
  <si>
    <t>44-1</t>
  </si>
  <si>
    <t>46-4</t>
  </si>
  <si>
    <t>42-2</t>
  </si>
  <si>
    <t>Measure 1</t>
  </si>
  <si>
    <t>Measure 2</t>
  </si>
  <si>
    <t>Measure 3</t>
  </si>
  <si>
    <t>Page 5/5</t>
  </si>
  <si>
    <t>Annual Report 2018</t>
  </si>
  <si>
    <t>Explanation growth</t>
  </si>
  <si>
    <t>Economic growth</t>
  </si>
  <si>
    <t>Increase of employment</t>
  </si>
  <si>
    <t>Increase of population and/or households</t>
  </si>
  <si>
    <t>Increase of disposable income of households</t>
  </si>
  <si>
    <t>Increase of transport of goods</t>
  </si>
  <si>
    <t>Increase of transport of passengers</t>
  </si>
  <si>
    <t>Decline of fuel prices</t>
  </si>
  <si>
    <t>Worsening of winter climatic conditions</t>
  </si>
  <si>
    <t>Worsening of summer climatic conditions</t>
  </si>
  <si>
    <t>Exceptional event</t>
  </si>
  <si>
    <t>Change in the methodology of measurement or calculation of energy consumptions</t>
  </si>
  <si>
    <t>Increase of value added</t>
  </si>
  <si>
    <t>Main reason 1</t>
  </si>
  <si>
    <t>Main reason 2</t>
  </si>
  <si>
    <t>Main reason 3</t>
  </si>
  <si>
    <t>Please, insert explanations or provide a link to an extra/additional document:</t>
  </si>
  <si>
    <t>Please, explain ‘other’ reasons and provide any additional comments, supporting data or links to documents</t>
  </si>
  <si>
    <t>latest year</t>
  </si>
  <si>
    <t>42-3</t>
  </si>
  <si>
    <t>Table A - Eurostat data (not necessary)</t>
  </si>
  <si>
    <t>Table B - Data based on national statistics (if different or not available in Eurostat)</t>
  </si>
  <si>
    <r>
      <t xml:space="preserve">Total cumulative </t>
    </r>
    <r>
      <rPr>
        <u/>
        <sz val="11"/>
        <rFont val="Calibri"/>
        <family val="2"/>
        <scheme val="minor"/>
      </rPr>
      <t>expected</t>
    </r>
    <r>
      <rPr>
        <sz val="11"/>
        <rFont val="Calibri"/>
        <family val="2"/>
        <scheme val="minor"/>
      </rPr>
      <t xml:space="preserve"> savings [ktoe] by 2020 expressed in final energy (voluntary) </t>
    </r>
  </si>
  <si>
    <t>Expected (additional) energy savings</t>
  </si>
  <si>
    <t>additional information</t>
  </si>
  <si>
    <t xml:space="preserve">Strengthening of existing measures or new measures </t>
  </si>
  <si>
    <r>
      <t>Progress on additional measures introduced or planned to reach the 2020 target (in the context of the Task Force on Mobilising Efforts to Reach the EU Energy Efficiency Targets for 2020)</t>
    </r>
    <r>
      <rPr>
        <sz val="11"/>
        <rFont val="Calibri"/>
        <family val="2"/>
        <scheme val="minor"/>
      </rPr>
      <t>:</t>
    </r>
  </si>
  <si>
    <t>Brief description of the measure (please indicate when it was implemented)</t>
  </si>
  <si>
    <t>Definition</t>
  </si>
  <si>
    <t>PEC</t>
  </si>
  <si>
    <t>FEC</t>
  </si>
  <si>
    <t>Intensity</t>
  </si>
  <si>
    <t>2020 target</t>
  </si>
  <si>
    <t>Energy savings</t>
  </si>
  <si>
    <t>Description</t>
  </si>
  <si>
    <t>Translation</t>
  </si>
  <si>
    <t>Value</t>
  </si>
  <si>
    <t>Baseline for:</t>
  </si>
  <si>
    <t>Year</t>
  </si>
  <si>
    <t>Energy consumption</t>
  </si>
  <si>
    <t>GDP</t>
  </si>
  <si>
    <t>When</t>
  </si>
  <si>
    <t>How</t>
  </si>
  <si>
    <t>Reasons for modification</t>
  </si>
  <si>
    <t>Target level</t>
  </si>
  <si>
    <t>If your target is set as a reduction, please provide the baseline (for intensity target also for the reference GDP level)</t>
  </si>
  <si>
    <r>
      <t xml:space="preserve">Total building floor area [m2] of buildings renovated </t>
    </r>
    <r>
      <rPr>
        <b/>
        <u/>
        <sz val="11"/>
        <rFont val="Calibri"/>
        <family val="2"/>
        <scheme val="minor"/>
      </rPr>
      <t>in 2019</t>
    </r>
    <r>
      <rPr>
        <sz val="11"/>
        <rFont val="Calibri"/>
        <family val="2"/>
        <scheme val="minor"/>
      </rPr>
      <t xml:space="preserve"> as referred to in Article 5(1)</t>
    </r>
  </si>
  <si>
    <t>Please sum new savings achieved in each year (from 2014 to 2019) i.e. corresponding to 3% renovation rate.</t>
  </si>
  <si>
    <r>
      <t xml:space="preserve">Sum of energy savings [ktoe] achieved in eligible buildings owned and occupied by their central government due to renovation of buidlings as set out in Article 5(1), expressed in primary or final energy over the time period </t>
    </r>
    <r>
      <rPr>
        <b/>
        <u/>
        <sz val="11"/>
        <rFont val="Calibri"/>
        <family val="2"/>
        <scheme val="minor"/>
      </rPr>
      <t>2014 -2019</t>
    </r>
  </si>
  <si>
    <r>
      <t xml:space="preserve">Amount of energy savings [ktoe] achieved </t>
    </r>
    <r>
      <rPr>
        <b/>
        <u/>
        <sz val="11"/>
        <rFont val="Calibri"/>
        <family val="2"/>
        <scheme val="minor"/>
      </rPr>
      <t>in 2019</t>
    </r>
    <r>
      <rPr>
        <sz val="11"/>
        <rFont val="Calibri"/>
        <family val="2"/>
        <scheme val="minor"/>
      </rPr>
      <t xml:space="preserve"> in eligible buildings owned and occupied by their central government as referred to in Article 5(6), in primary or final energy</t>
    </r>
  </si>
  <si>
    <r>
      <t xml:space="preserve">Sum of energy savings [ktoe] achieved in eligible buildings owned and occupied by their central government through the implemenation of Article 5(6) in primary or final energy over the time period </t>
    </r>
    <r>
      <rPr>
        <b/>
        <u/>
        <sz val="11"/>
        <rFont val="Calibri"/>
        <family val="2"/>
        <scheme val="minor"/>
      </rPr>
      <t>2014 -2019</t>
    </r>
  </si>
  <si>
    <t>Energy savings achieved in 2018                                        (savings achieved from measures and notified under Article 7(2)c) and (d) shall not be part of this table)</t>
  </si>
  <si>
    <r>
      <t xml:space="preserve">Totoal amount of savings generated </t>
    </r>
    <r>
      <rPr>
        <u/>
        <sz val="11"/>
        <rFont val="Calibri"/>
        <family val="2"/>
        <scheme val="minor"/>
      </rPr>
      <t>in 2018</t>
    </r>
    <r>
      <rPr>
        <sz val="11"/>
        <rFont val="Calibri"/>
        <family val="2"/>
        <scheme val="minor"/>
      </rPr>
      <t xml:space="preserve"> [ktoe] from </t>
    </r>
    <r>
      <rPr>
        <u/>
        <sz val="11"/>
        <rFont val="Calibri"/>
        <family val="2"/>
        <scheme val="minor"/>
      </rPr>
      <t xml:space="preserve">early actions </t>
    </r>
    <r>
      <rPr>
        <sz val="11"/>
        <rFont val="Calibri"/>
        <family val="2"/>
        <scheme val="minor"/>
      </rPr>
      <t>that took place between 31/12/2008 and 31/12/2013 expressed in final energy</t>
    </r>
  </si>
  <si>
    <t xml:space="preserve">Energy savings achieved in 2018 from early actions accounted for under Art. 7 (2)(d) </t>
  </si>
  <si>
    <r>
      <rPr>
        <b/>
        <sz val="11"/>
        <rFont val="Calibri"/>
        <family val="2"/>
        <scheme val="minor"/>
      </rPr>
      <t>thereof</t>
    </r>
    <r>
      <rPr>
        <sz val="11"/>
        <rFont val="Calibri"/>
        <family val="2"/>
        <scheme val="minor"/>
      </rPr>
      <t xml:space="preserve"> savings achieved [ktoe] in 2018 only from </t>
    </r>
    <r>
      <rPr>
        <u/>
        <sz val="11"/>
        <rFont val="Calibri"/>
        <family val="2"/>
        <scheme val="minor"/>
      </rPr>
      <t>new</t>
    </r>
    <r>
      <rPr>
        <sz val="11"/>
        <rFont val="Calibri"/>
        <family val="2"/>
        <scheme val="minor"/>
      </rPr>
      <t xml:space="preserve"> actions that were implemented in 2018</t>
    </r>
  </si>
  <si>
    <r>
      <t xml:space="preserve">Please, fill in the green fields (the grey ones are strong reccomended, but voluntary). In case, the data based for reporting are based on </t>
    </r>
    <r>
      <rPr>
        <u/>
        <sz val="18"/>
        <rFont val="Calibri"/>
        <family val="2"/>
        <scheme val="minor"/>
      </rPr>
      <t>national statistics, please,</t>
    </r>
    <r>
      <rPr>
        <sz val="18"/>
        <rFont val="Calibri"/>
        <family val="2"/>
        <scheme val="minor"/>
      </rPr>
      <t xml:space="preserve"> fill in </t>
    </r>
    <r>
      <rPr>
        <u/>
        <sz val="18"/>
        <rFont val="Calibri"/>
        <family val="2"/>
        <scheme val="minor"/>
      </rPr>
      <t>Table B</t>
    </r>
    <r>
      <rPr>
        <sz val="18"/>
        <rFont val="Calibri"/>
        <family val="2"/>
        <scheme val="minor"/>
      </rPr>
      <t xml:space="preserve"> and provide definitions. </t>
    </r>
  </si>
  <si>
    <r>
      <t xml:space="preserve">Please sum </t>
    </r>
    <r>
      <rPr>
        <b/>
        <sz val="11"/>
        <rFont val="Calibri"/>
        <family val="2"/>
        <scheme val="minor"/>
      </rPr>
      <t xml:space="preserve">new savings </t>
    </r>
    <r>
      <rPr>
        <sz val="11"/>
        <rFont val="Calibri"/>
        <family val="2"/>
        <scheme val="minor"/>
      </rPr>
      <t>achieved in each year (from 2014 to 2019).</t>
    </r>
  </si>
  <si>
    <t>If your indicative target has been modified from the initial value submitted in 2013, please specify when, how (increase or decrease) and reasons for modification.</t>
  </si>
  <si>
    <r>
      <t xml:space="preserve">Amount of energy savings [ktoe] achieved </t>
    </r>
    <r>
      <rPr>
        <u/>
        <sz val="11"/>
        <rFont val="Calibri"/>
        <family val="2"/>
        <scheme val="minor"/>
      </rPr>
      <t xml:space="preserve">in </t>
    </r>
    <r>
      <rPr>
        <b/>
        <u/>
        <sz val="11"/>
        <rFont val="Calibri"/>
        <family val="2"/>
        <scheme val="minor"/>
      </rPr>
      <t>2019</t>
    </r>
    <r>
      <rPr>
        <b/>
        <sz val="11"/>
        <rFont val="Calibri"/>
        <family val="2"/>
        <scheme val="minor"/>
      </rPr>
      <t xml:space="preserve"> </t>
    </r>
    <r>
      <rPr>
        <sz val="11"/>
        <rFont val="Calibri"/>
        <family val="2"/>
        <scheme val="minor"/>
      </rPr>
      <t>in eligible buildings owned and occupied by their central government due to renovation of buidlings as set out in Article 5(1), expressed in primary or final energy (please specify)</t>
    </r>
  </si>
  <si>
    <r>
      <t xml:space="preserve">Total annual end-use savings achieved [ktoe] in 2018 
(amount of savings from new actions implemented from </t>
    </r>
    <r>
      <rPr>
        <b/>
        <sz val="11"/>
        <rFont val="Calibri"/>
        <family val="2"/>
        <scheme val="minor"/>
      </rPr>
      <t xml:space="preserve">2014 to 2018 </t>
    </r>
    <r>
      <rPr>
        <sz val="11"/>
        <rFont val="Calibri"/>
        <family val="2"/>
        <scheme val="minor"/>
      </rPr>
      <t>that delivered savings in 2018)</t>
    </r>
  </si>
  <si>
    <r>
      <t xml:space="preserve">Total </t>
    </r>
    <r>
      <rPr>
        <b/>
        <sz val="11"/>
        <rFont val="Calibri"/>
        <family val="2"/>
        <scheme val="minor"/>
      </rPr>
      <t>cummulative</t>
    </r>
    <r>
      <rPr>
        <sz val="11"/>
        <rFont val="Calibri"/>
        <family val="2"/>
        <scheme val="minor"/>
      </rPr>
      <t xml:space="preserve"> end-use savings achieved [ktoe] from 2014 to 2018 </t>
    </r>
  </si>
  <si>
    <t>Savings achieved in 2018 [ktoe] expressed in final energy*</t>
  </si>
  <si>
    <t>2018/2019</t>
  </si>
  <si>
    <r>
      <t xml:space="preserve">Total building floor area [m2] of the buildings which did </t>
    </r>
    <r>
      <rPr>
        <u/>
        <sz val="11"/>
        <rFont val="Calibri"/>
        <family val="2"/>
        <scheme val="minor"/>
      </rPr>
      <t xml:space="preserve">not meet </t>
    </r>
    <r>
      <rPr>
        <sz val="11"/>
        <rFont val="Calibri"/>
        <family val="2"/>
        <scheme val="minor"/>
      </rPr>
      <t xml:space="preserve">the energy performance requirements referred to in Article 5(1) on </t>
    </r>
    <r>
      <rPr>
        <b/>
        <sz val="11"/>
        <rFont val="Calibri"/>
        <family val="2"/>
        <scheme val="minor"/>
      </rPr>
      <t>1 January 2020</t>
    </r>
  </si>
  <si>
    <t>Million euro, chain-linked volumes, reference year 2015 (at 2015 exchange rates)</t>
  </si>
  <si>
    <t>(vii) gross electricity generation from thermal power generation</t>
  </si>
  <si>
    <t>(viii) gross electricity generation from CHP</t>
  </si>
  <si>
    <t>(ix) gross heat production from thermal power generation</t>
  </si>
  <si>
    <t>(x) gross heat production from CHP</t>
  </si>
  <si>
    <t>(xi) Transformation input for electircity and heat generation</t>
  </si>
  <si>
    <t>Table 1: National Energy Indicators required according to article 24.1 and annex XIV part I of the EE Directive 2012/27/EU</t>
  </si>
  <si>
    <r>
      <t>(i)</t>
    </r>
    <r>
      <rPr>
        <sz val="7"/>
        <color theme="1"/>
        <rFont val="Times New Roman"/>
        <family val="1"/>
      </rPr>
      <t xml:space="preserve">            </t>
    </r>
    <r>
      <rPr>
        <sz val="8"/>
        <color theme="1"/>
        <rFont val="Trebuchet MS"/>
        <family val="2"/>
      </rPr>
      <t>Primary energy consumption</t>
    </r>
  </si>
  <si>
    <t>Mtoe</t>
  </si>
  <si>
    <r>
      <t>(ii)</t>
    </r>
    <r>
      <rPr>
        <sz val="7"/>
        <color theme="1"/>
        <rFont val="Times New Roman"/>
        <family val="1"/>
      </rPr>
      <t xml:space="preserve">           </t>
    </r>
    <r>
      <rPr>
        <sz val="8"/>
        <color theme="1"/>
        <rFont val="Trebuchet MS"/>
        <family val="2"/>
      </rPr>
      <t>Total final energy consumption</t>
    </r>
  </si>
  <si>
    <r>
      <t>(iii)</t>
    </r>
    <r>
      <rPr>
        <sz val="7"/>
        <color theme="1"/>
        <rFont val="Times New Roman"/>
        <family val="1"/>
      </rPr>
      <t xml:space="preserve">          </t>
    </r>
    <r>
      <rPr>
        <sz val="8"/>
        <color theme="1"/>
        <rFont val="Trebuchet MS"/>
        <family val="2"/>
      </rPr>
      <t>Final energy consumption by sector</t>
    </r>
  </si>
  <si>
    <r>
      <t>-</t>
    </r>
    <r>
      <rPr>
        <sz val="7"/>
        <color theme="1"/>
        <rFont val="Times New Roman"/>
        <family val="1"/>
      </rPr>
      <t xml:space="preserve">       </t>
    </r>
    <r>
      <rPr>
        <sz val="8"/>
        <color theme="1"/>
        <rFont val="Trebuchet MS"/>
        <family val="2"/>
      </rPr>
      <t>Industry</t>
    </r>
  </si>
  <si>
    <r>
      <t>-</t>
    </r>
    <r>
      <rPr>
        <sz val="7"/>
        <color theme="1"/>
        <rFont val="Times New Roman"/>
        <family val="1"/>
      </rPr>
      <t xml:space="preserve">       </t>
    </r>
    <r>
      <rPr>
        <sz val="8"/>
        <color theme="1"/>
        <rFont val="Trebuchet MS"/>
        <family val="2"/>
      </rPr>
      <t>Transport (incl. aviation)</t>
    </r>
  </si>
  <si>
    <r>
      <t>-</t>
    </r>
    <r>
      <rPr>
        <sz val="7"/>
        <color theme="1"/>
        <rFont val="Times New Roman"/>
        <family val="1"/>
      </rPr>
      <t xml:space="preserve">       </t>
    </r>
    <r>
      <rPr>
        <sz val="8"/>
        <color theme="1"/>
        <rFont val="Trebuchet MS"/>
        <family val="2"/>
      </rPr>
      <t>Households</t>
    </r>
  </si>
  <si>
    <r>
      <t>-</t>
    </r>
    <r>
      <rPr>
        <sz val="7"/>
        <color theme="1"/>
        <rFont val="Times New Roman"/>
        <family val="1"/>
      </rPr>
      <t xml:space="preserve">       </t>
    </r>
    <r>
      <rPr>
        <sz val="8"/>
        <color theme="1"/>
        <rFont val="Trebuchet MS"/>
        <family val="2"/>
      </rPr>
      <t>Services</t>
    </r>
  </si>
  <si>
    <r>
      <t>(iv)</t>
    </r>
    <r>
      <rPr>
        <sz val="7"/>
        <color theme="1"/>
        <rFont val="Times New Roman"/>
        <family val="1"/>
      </rPr>
      <t xml:space="preserve">           </t>
    </r>
    <r>
      <rPr>
        <sz val="8"/>
        <color theme="1"/>
        <rFont val="Trebuchet MS"/>
        <family val="2"/>
      </rPr>
      <t>Gross value added by sector</t>
    </r>
  </si>
  <si>
    <r>
      <t>-</t>
    </r>
    <r>
      <rPr>
        <sz val="7"/>
        <color theme="1"/>
        <rFont val="Times New Roman"/>
        <family val="1"/>
      </rPr>
      <t xml:space="preserve">       </t>
    </r>
    <r>
      <rPr>
        <sz val="8"/>
        <color theme="1"/>
        <rFont val="Trebuchet MS"/>
        <family val="2"/>
      </rPr>
      <t>industry</t>
    </r>
  </si>
  <si>
    <t>billion euro (*)</t>
  </si>
  <si>
    <r>
      <t>-</t>
    </r>
    <r>
      <rPr>
        <sz val="7"/>
        <color theme="1"/>
        <rFont val="Times New Roman"/>
        <family val="1"/>
      </rPr>
      <t xml:space="preserve">       </t>
    </r>
    <r>
      <rPr>
        <sz val="8"/>
        <color theme="1"/>
        <rFont val="Trebuchet MS"/>
        <family val="2"/>
      </rPr>
      <t>services</t>
    </r>
  </si>
  <si>
    <r>
      <t>(v)</t>
    </r>
    <r>
      <rPr>
        <sz val="7"/>
        <color theme="1"/>
        <rFont val="Times New Roman"/>
        <family val="1"/>
      </rPr>
      <t xml:space="preserve">            </t>
    </r>
    <r>
      <rPr>
        <sz val="8"/>
        <color theme="1"/>
        <rFont val="Trebuchet MS"/>
        <family val="2"/>
      </rPr>
      <t>Disposable income of households</t>
    </r>
  </si>
  <si>
    <t>billion euro</t>
  </si>
  <si>
    <r>
      <t>(vi)</t>
    </r>
    <r>
      <rPr>
        <sz val="7"/>
        <color theme="1"/>
        <rFont val="Times New Roman"/>
        <family val="1"/>
      </rPr>
      <t xml:space="preserve">           </t>
    </r>
    <r>
      <rPr>
        <sz val="8"/>
        <color theme="1"/>
        <rFont val="Trebuchet MS"/>
        <family val="2"/>
      </rPr>
      <t>Gross domestic product (GDP)</t>
    </r>
  </si>
  <si>
    <r>
      <t>(vii)</t>
    </r>
    <r>
      <rPr>
        <sz val="7"/>
        <color theme="1"/>
        <rFont val="Times New Roman"/>
        <family val="1"/>
      </rPr>
      <t xml:space="preserve">          </t>
    </r>
    <r>
      <rPr>
        <sz val="8"/>
        <color theme="1"/>
        <rFont val="Trebuchet MS"/>
        <family val="2"/>
      </rPr>
      <t xml:space="preserve">Electricity generation from </t>
    </r>
    <r>
      <rPr>
        <sz val="8"/>
        <color theme="9"/>
        <rFont val="Trebuchet MS"/>
        <family val="2"/>
      </rPr>
      <t>CONVENTIONAL</t>
    </r>
    <r>
      <rPr>
        <sz val="8"/>
        <color theme="1"/>
        <rFont val="Trebuchet MS"/>
        <family val="2"/>
      </rPr>
      <t xml:space="preserve"> thermal power generation </t>
    </r>
    <r>
      <rPr>
        <sz val="8"/>
        <color theme="9"/>
        <rFont val="Trebuchet MS"/>
        <family val="2"/>
      </rPr>
      <t>(excluding CHP)</t>
    </r>
  </si>
  <si>
    <t>TWh</t>
  </si>
  <si>
    <r>
      <t>(viii)</t>
    </r>
    <r>
      <rPr>
        <sz val="7"/>
        <color theme="1"/>
        <rFont val="Times New Roman"/>
        <family val="1"/>
      </rPr>
      <t xml:space="preserve">         </t>
    </r>
    <r>
      <rPr>
        <sz val="8"/>
        <color theme="1"/>
        <rFont val="Trebuchet MS"/>
        <family val="2"/>
      </rPr>
      <t>Electricity generation from combined heat and power</t>
    </r>
  </si>
  <si>
    <r>
      <t>(ix)</t>
    </r>
    <r>
      <rPr>
        <sz val="7"/>
        <color theme="1"/>
        <rFont val="Times New Roman"/>
        <family val="1"/>
      </rPr>
      <t xml:space="preserve">          </t>
    </r>
    <r>
      <rPr>
        <sz val="8"/>
        <color theme="1"/>
        <rFont val="Trebuchet MS"/>
        <family val="2"/>
      </rPr>
      <t xml:space="preserve">Heat generation from thermal power plants </t>
    </r>
    <r>
      <rPr>
        <sz val="8"/>
        <color theme="9"/>
        <rFont val="Trebuchet MS"/>
        <family val="2"/>
      </rPr>
      <t>(excluding CHP)</t>
    </r>
  </si>
  <si>
    <r>
      <t>(x)</t>
    </r>
    <r>
      <rPr>
        <sz val="7"/>
        <color theme="1"/>
        <rFont val="Times New Roman"/>
        <family val="1"/>
      </rPr>
      <t xml:space="preserve">           </t>
    </r>
    <r>
      <rPr>
        <sz val="8"/>
        <color theme="1"/>
        <rFont val="Trebuchet MS"/>
        <family val="2"/>
      </rPr>
      <t>Heat generation from combined heat and power plants</t>
    </r>
  </si>
  <si>
    <r>
      <t>(xi)</t>
    </r>
    <r>
      <rPr>
        <sz val="7"/>
        <color theme="1"/>
        <rFont val="Times New Roman"/>
        <family val="1"/>
      </rPr>
      <t xml:space="preserve">          </t>
    </r>
    <r>
      <rPr>
        <sz val="8"/>
        <color theme="1"/>
        <rFont val="Trebuchet MS"/>
        <family val="2"/>
      </rPr>
      <t xml:space="preserve">Fuel input for </t>
    </r>
    <r>
      <rPr>
        <sz val="8"/>
        <color theme="9"/>
        <rFont val="Trebuchet MS"/>
        <family val="2"/>
      </rPr>
      <t>CONVENTIONAL</t>
    </r>
    <r>
      <rPr>
        <sz val="8"/>
        <color theme="1"/>
        <rFont val="Trebuchet MS"/>
        <family val="2"/>
      </rPr>
      <t xml:space="preserve"> thermal power generation</t>
    </r>
  </si>
  <si>
    <r>
      <t>(xii)</t>
    </r>
    <r>
      <rPr>
        <sz val="7"/>
        <color theme="1"/>
        <rFont val="Times New Roman"/>
        <family val="1"/>
      </rPr>
      <t xml:space="preserve">         </t>
    </r>
    <r>
      <rPr>
        <sz val="8"/>
        <color theme="1"/>
        <rFont val="Trebuchet MS"/>
        <family val="2"/>
      </rPr>
      <t>Passenger kilometres (road and rail) (**)</t>
    </r>
  </si>
  <si>
    <t>n.a.</t>
  </si>
  <si>
    <t>billion pkm</t>
  </si>
  <si>
    <r>
      <t>-</t>
    </r>
    <r>
      <rPr>
        <sz val="7"/>
        <color theme="1"/>
        <rFont val="Times New Roman"/>
        <family val="1"/>
      </rPr>
      <t xml:space="preserve">       </t>
    </r>
    <r>
      <rPr>
        <sz val="8"/>
        <color theme="1"/>
        <rFont val="Trebuchet MS"/>
        <family val="2"/>
      </rPr>
      <t>Number of passengers (public transport)</t>
    </r>
  </si>
  <si>
    <t>billion passengers</t>
  </si>
  <si>
    <r>
      <t>(xiii)</t>
    </r>
    <r>
      <rPr>
        <sz val="7"/>
        <color theme="1"/>
        <rFont val="Times New Roman"/>
        <family val="1"/>
      </rPr>
      <t xml:space="preserve">        </t>
    </r>
    <r>
      <rPr>
        <sz val="8"/>
        <color theme="1"/>
        <rFont val="Trebuchet MS"/>
        <family val="2"/>
      </rPr>
      <t>Tonnes kilometres (**)</t>
    </r>
  </si>
  <si>
    <t>billion tkm</t>
  </si>
  <si>
    <r>
      <t>(xiv)</t>
    </r>
    <r>
      <rPr>
        <sz val="7"/>
        <color theme="1"/>
        <rFont val="Times New Roman"/>
        <family val="1"/>
      </rPr>
      <t xml:space="preserve">         </t>
    </r>
    <r>
      <rPr>
        <sz val="8"/>
        <color theme="1"/>
        <rFont val="Trebuchet MS"/>
        <family val="2"/>
      </rPr>
      <t>Combined transport kilometres</t>
    </r>
  </si>
  <si>
    <t>-</t>
  </si>
  <si>
    <r>
      <t>(xv)</t>
    </r>
    <r>
      <rPr>
        <sz val="7"/>
        <color theme="1"/>
        <rFont val="Times New Roman"/>
        <family val="1"/>
      </rPr>
      <t xml:space="preserve">          </t>
    </r>
    <r>
      <rPr>
        <sz val="8"/>
        <color theme="1"/>
        <rFont val="Trebuchet MS"/>
        <family val="2"/>
      </rPr>
      <t>population</t>
    </r>
  </si>
  <si>
    <t>thousand</t>
  </si>
  <si>
    <t>(**): on the Belgian territory.</t>
  </si>
  <si>
    <r>
      <t xml:space="preserve">(*): chained euros, reference year </t>
    </r>
    <r>
      <rPr>
        <b/>
        <u/>
        <sz val="7"/>
        <color rgb="FFFF0000"/>
        <rFont val="Trebuchet MS"/>
        <family val="2"/>
      </rPr>
      <t>2015</t>
    </r>
  </si>
  <si>
    <t>Sources: Eurostat, BNB/NBB, EC Statistical pocketbook 2019, FPB (transport data base and scoreboard).</t>
  </si>
  <si>
    <t xml:space="preserve">En 2012, la directive 2012/27/UE introduit (aux articles 9 et 10) des exigences de comptage de chaud, de froid et d’eau chaude sanitaire pour permettre au client final de connaître sa consommation d’énergie notamment dans les immeubles qui comprennent plusieurs appartements.
Ces exigences ont été transposées dans t la réforme de la réglementation PEB relative aux systèmes de chauffage et de climatisation.
21 JUIN 2018. - Arrêté du Gouvernement de la Région de Bruxelles-Capitale relatif aux exigences PEB applicables aux systèmes de chauffage et aux systèmes de climatisation pour le bâtiment lors de leur installation et pendant leur exploitation, p. 61410.
http://www.ejustice.just.fgov.be/cgi/article_body.pl?language=fr&amp;caller=summary&amp;pub_date=2018-08-03&amp;numac=2018012981#top
</t>
  </si>
  <si>
    <r>
      <t xml:space="preserve">Le régime des </t>
    </r>
    <r>
      <rPr>
        <b/>
        <sz val="11"/>
        <rFont val="Calibri"/>
        <family val="2"/>
        <scheme val="minor"/>
      </rPr>
      <t>primes</t>
    </r>
    <r>
      <rPr>
        <sz val="11"/>
        <rFont val="Calibri"/>
        <family val="2"/>
        <scheme val="minor"/>
      </rPr>
      <t xml:space="preserve"> a été adopté pour l'année 2019. 
Le régime des primes énergies incite à la mise en œuvre de travaux de rénovation dans le secteur privé comme dans le secteur public. Les primes énergie sont des aides régionales disponibles pour toute personne physique ou morale possédant un droit réel ou de location ou de gestion sur un bien immobilier implanté en Région de Bruxelles-Capitale, pour des travaux qui concernent l'amélioration de l’efficacité énergétique,
Ces primes sont modulées selon les revenus des ménages et stimulent notamment les travaux d’isolation, les investissements en systèmes de régulation thermique performant,... . Pour le logement collectif et le secteur tertiaire , ces primes visent également des investissements supplémentaires qui touchent l'ensemble du bâtiment. </t>
    </r>
  </si>
  <si>
    <r>
      <t xml:space="preserve">le Gouvernement de la Région de Bruxelles-Capitale a lancé en un  appel à projets ambitieux et innovant : </t>
    </r>
    <r>
      <rPr>
        <b/>
        <sz val="11"/>
        <rFont val="Calibri"/>
        <family val="2"/>
        <scheme val="minor"/>
      </rPr>
      <t xml:space="preserve">Be.Exemplary </t>
    </r>
    <r>
      <rPr>
        <sz val="11"/>
        <rFont val="Calibri"/>
        <family val="2"/>
        <scheme val="minor"/>
      </rPr>
      <t>- les bâtiments bruxellois exemplaires . Les projets présentés doivent tendre vers   la  plus  haute  performance  énergétique possible,  et le  concept  énergétique  global  du  bâtiment  doit s’inscrire dans la démarche du Trias Energetica. Les  lauréats de 2019 on reçu  une enveloppe budgétaire globale de 2.998.115 d’euros.</t>
    </r>
  </si>
  <si>
    <r>
      <t>Total building floor area [m2] of the buildings with a total useful floor area over 250 m2 owned and occupied by the Member States’ central government on</t>
    </r>
    <r>
      <rPr>
        <b/>
        <sz val="11"/>
        <rFont val="Calibri"/>
        <family val="2"/>
        <scheme val="minor"/>
      </rPr>
      <t xml:space="preserve"> 1 January </t>
    </r>
    <r>
      <rPr>
        <b/>
        <sz val="11"/>
        <color rgb="FFFF0000"/>
        <rFont val="Calibri"/>
        <family val="2"/>
        <scheme val="minor"/>
      </rPr>
      <t>2019</t>
    </r>
  </si>
  <si>
    <t>41-1-Brussels</t>
  </si>
  <si>
    <t>French commision community</t>
  </si>
  <si>
    <t xml:space="preserve">Commune commission community </t>
  </si>
  <si>
    <t>Brussels-Capital region</t>
  </si>
  <si>
    <t>41-2-Brussels</t>
  </si>
  <si>
    <t>not applicable</t>
  </si>
  <si>
    <r>
      <t xml:space="preserve">Amount of energy savings [ktoe] achieved in </t>
    </r>
    <r>
      <rPr>
        <b/>
        <sz val="11"/>
        <color rgb="FFFF0000"/>
        <rFont val="Calibri"/>
        <family val="2"/>
        <scheme val="minor"/>
      </rPr>
      <t>2018</t>
    </r>
    <r>
      <rPr>
        <sz val="11"/>
        <color rgb="FFFF0000"/>
        <rFont val="Calibri"/>
        <family val="2"/>
        <scheme val="minor"/>
      </rPr>
      <t xml:space="preserve"> </t>
    </r>
    <r>
      <rPr>
        <sz val="11"/>
        <rFont val="Calibri"/>
        <family val="2"/>
        <scheme val="minor"/>
      </rPr>
      <t>in eligible buildings owned and occupied by their central government as referred to in Article 5(6)</t>
    </r>
  </si>
  <si>
    <t>Plan Local d’Action pour la Gestion Energétique (PLAGE)</t>
  </si>
  <si>
    <t>No data available</t>
  </si>
  <si>
    <t xml:space="preserve">Les résultats  actuels seront améliorés à la fois par la mise en œuvre du PLAGE et des mesures NRClick. De plus la mise en œuvre de la convention actuellement discutée avec Sibelga  donnera accès à des données fiables concernant la consommation énergétique des bâtiments soumis. </t>
  </si>
  <si>
    <t>NRClick</t>
  </si>
  <si>
    <t>Brussels Alternative measure 1</t>
  </si>
  <si>
    <t xml:space="preserve">Contrôle et réception des chaudières </t>
  </si>
  <si>
    <t>Brussels Alternative measure 2</t>
  </si>
  <si>
    <t>Audits énergétiques</t>
  </si>
  <si>
    <t>Brussels Alternative measure 3</t>
  </si>
  <si>
    <t>HomeGrade</t>
  </si>
  <si>
    <t>Brussels Alternative measure 4</t>
  </si>
  <si>
    <t>Primes énergie</t>
  </si>
  <si>
    <t>Brussels Alternative measure 5</t>
  </si>
  <si>
    <t>Obligation à l’égard des fournisseurs de mazout</t>
  </si>
  <si>
    <t>Pas mis en œuvre</t>
  </si>
  <si>
    <t>Brussels Alternative measure 6</t>
  </si>
  <si>
    <t>NRClick 2020 - ESCO</t>
  </si>
  <si>
    <t>Brussels Alternative measure 7</t>
  </si>
  <si>
    <t>Plans de Déplacement Entreprise</t>
  </si>
  <si>
    <t>Brussels Alternative measure 8</t>
  </si>
  <si>
    <t>Voitures partagées</t>
  </si>
  <si>
    <t>Brussels Alternative measure 9</t>
  </si>
  <si>
    <t>Société de transports intercommunaux bruxellois - STIB</t>
  </si>
  <si>
    <t>Brussels Alternative measure 10</t>
  </si>
  <si>
    <t>PEB 2015</t>
  </si>
  <si>
    <t>Brussels Alternative measure 11</t>
  </si>
  <si>
    <t xml:space="preserve">PLAGE SISP </t>
  </si>
  <si>
    <t>Brussels Alternative measure 12</t>
  </si>
  <si>
    <t>PLAGE Citydev</t>
  </si>
  <si>
    <t>Brussels Alternative measure 13</t>
  </si>
  <si>
    <t>BATEX</t>
  </si>
  <si>
    <t xml:space="preserve">                                          -  </t>
  </si>
  <si>
    <t xml:space="preserve"> measure previously notified in the NEEAP 3. The datas are provided in the next sheet</t>
  </si>
  <si>
    <t>Cumulative amount in ktoe from 2014 -2018</t>
  </si>
  <si>
    <t>PRIMES EARLY ACTIONS</t>
  </si>
  <si>
    <t>BATEX EARLY Actions</t>
  </si>
  <si>
    <t>Batex Early Action in ktoe</t>
  </si>
  <si>
    <t>Cumul</t>
  </si>
  <si>
    <t>total annual</t>
  </si>
  <si>
    <t>Batex in ktoe</t>
  </si>
  <si>
    <t>News savings</t>
  </si>
  <si>
    <t>Additional data for art 7</t>
  </si>
  <si>
    <t>39-1-Brussels</t>
  </si>
  <si>
    <t>39-1 Vlaams Gewest</t>
  </si>
  <si>
    <t>Sinds 16 december 2019 kan een Energieprestatiecertificaat voor de gemeenschappelijke delen van een appartementsgebouw worden opgemaakt. Tegen eind 2022 moet ieder appartementsgebouw over een energieprestatiecertificaat gemeenschappelijke delen beschikken. Meer informatie www.energiesparen.be</t>
  </si>
  <si>
    <t>De forfaitaire sloop- en heropbouwpremie voor wie buiten de 13 steden en gemeenten valt met een verlaagd BTW-tarief van 6% voor heropbouw van een woning, werd verlengd tot eind 2020. Meer informatie www.energiesparen.be/slooppremie</t>
  </si>
  <si>
    <t>Op 31/12/2019 wordt de premie voor zero-emissie voertuigen stopgezet. Meer informatie https://www.energiesparen.be/zero%20emissie%20voertuig</t>
  </si>
  <si>
    <t>Op 1 juli 2019 werd gestart met de uitrol van de digitale meters. Meer informatie www.energiesparen.be/de-digitale-meter</t>
  </si>
  <si>
    <t xml:space="preserve">Voor bouwaanvragen vanaf 1 januari 2019 moet het minimumaandeel hernieuwbare energie voor niet-residentiële gebouwen minstens 20 kWh/m² bedragen. </t>
  </si>
  <si>
    <t xml:space="preserve">Op 7 juni 2019 werd het ministerieel besluit ondertekend voor de invoering van de sociale energiecorrectie. Dit laat toe om de huurprijs van sociale woningen aan te passen omwille van een betere energetische prestatie van de woning.  De energiecorrectie zal voor het eerst in 2020 kunnen doorgevoerd worden (zie https://www.wonenvlaanderen.be/sociale-woonactoren/de-huurprijs-van-een-sociale-huurwoning). </t>
  </si>
  <si>
    <t>Op 24 mei 2019 werd een wijziging doorgevoerd aan de dakisolatienorm en de dubbelglasnorm: men ook kunnen voldoen aan de normen als de energiescore, zoals vermeld op het EPC, beantwoordt aan een door de Vlaamse Regering vastgelegde maximale score.  Voor dakisolatie gaat deze wijziging reeds in op 1 januari 2020.  Meer informatie op www.wonenvlaanderen.be/woningkwaliteitsbewaking/de-minimale-dakisolatienorm</t>
  </si>
  <si>
    <t xml:space="preserve">Vanaf 1 januari 2019 kan via de elektriciteitsdistributienetbeheerder een premie voor de installatie van een warmtepompboiler worden aangevraagd. </t>
  </si>
  <si>
    <t>39-2 Vlaams Gewest</t>
  </si>
  <si>
    <t>39-3 Vlaams Gewest</t>
  </si>
  <si>
    <t>39-5 Vlaams Gewest</t>
  </si>
  <si>
    <t>39-6 Vlaams Gewest</t>
  </si>
  <si>
    <t>39-7 Vlaams Gewest</t>
  </si>
  <si>
    <t>39-8 Vlaams Gewest</t>
  </si>
  <si>
    <t>39-9 Vlaams Gewest</t>
  </si>
  <si>
    <t>De woningpas werd in 2019 verder uitgebreid met de stedenbouwkundige vergunningen en de mobiscore. Meer informatie www.energiesparen.be/woningpas</t>
  </si>
  <si>
    <t>In 2019 werd de evaluatie inzake de EPC- regelgeving afgerond (www.energiesparen.be/sites/default/files/atoms/files/EvaluatieEPB-EPC2018_definitief.pdf</t>
  </si>
  <si>
    <t>In 2019 werd de evaluatie inzake de EPB- regelgeving afgerond (zie https://www.energiesparen.be/sites/default/files/atoms/files/EvaluatieEPB-EPC2018_definitief.pdf)</t>
  </si>
  <si>
    <t>Het vernieuwde EPC  werd op 1 januari 2019 ingevoerd (www.energiesparen.be/epcparticulier)</t>
  </si>
  <si>
    <t xml:space="preserve">In 2019 werd een call voor lokale energieprojecten gelanceerd:  129 lokale besturen dienden samen 206 projecten in. </t>
  </si>
  <si>
    <t>40-1 Vlaams Gewest</t>
  </si>
  <si>
    <t>40-5 Vlaams Gewest</t>
  </si>
  <si>
    <t>40- 4 Vlaams Gewest</t>
  </si>
  <si>
    <t>40-3  Vlaams Gewest</t>
  </si>
  <si>
    <t>40-2 Vlaams Gewest</t>
  </si>
  <si>
    <t>40-1  Brussels</t>
  </si>
  <si>
    <t>40-2 Brussels</t>
  </si>
  <si>
    <t>Wijzigingen in gerapporteerde besparingen in het Vlaamse Gewest</t>
  </si>
  <si>
    <t xml:space="preserve">In de tabellen hieronder worden de nieuwe energiebesparingen opgenomen. </t>
  </si>
  <si>
    <t xml:space="preserve">De energiebesparingen in het rood, zijn gewijzigde gegevens tov van de jaarlijkse rapporteringen. </t>
  </si>
  <si>
    <t xml:space="preserve">Deze energiebesparingen kunnen nog steeds (beperkt) wijzigingen, omwille van rechtzettingen. </t>
  </si>
  <si>
    <t>New Savings (ktoe)</t>
  </si>
  <si>
    <t>Energiebeleidsovereenkomsten met de bedrijven</t>
  </si>
  <si>
    <t>REG-openbaredienst-verplichtingen opgelegd aan de netbeheerders</t>
  </si>
  <si>
    <t>KM-heffing vrachtwagens</t>
  </si>
  <si>
    <t>/</t>
  </si>
  <si>
    <t xml:space="preserve">Totaal </t>
  </si>
  <si>
    <t>Totale Jaarlijkse besparing (ktoe)</t>
  </si>
  <si>
    <t>Totaal</t>
  </si>
  <si>
    <t>Gecumuleerde besparing (ktoe)</t>
  </si>
  <si>
    <t>41-1-Vlaams Gewest</t>
  </si>
  <si>
    <t>Vlaams Gewest</t>
  </si>
  <si>
    <t>41-2-Vlaams Gewest</t>
  </si>
  <si>
    <t>data 2020 niet beschikbaar omwille van de overschakeling naar een nieuw dataplatform</t>
  </si>
  <si>
    <r>
      <t xml:space="preserve">Vlaams Gewest - </t>
    </r>
    <r>
      <rPr>
        <sz val="11"/>
        <color rgb="FFFF0000"/>
        <rFont val="Calibri"/>
        <family val="2"/>
        <scheme val="minor"/>
      </rPr>
      <t>data on 1 January 2019</t>
    </r>
  </si>
  <si>
    <t>43-1- Brussels</t>
  </si>
  <si>
    <t>43-2 - Brussels</t>
  </si>
  <si>
    <t>43-11- Brussels</t>
  </si>
  <si>
    <t>43-12 - Brussels</t>
  </si>
  <si>
    <t>Geen informatie beschikbaar wegens overschakeling naar nieuw dataplataform</t>
  </si>
  <si>
    <t>43-3- Vlaams Gewest</t>
  </si>
  <si>
    <t>43-11- Vlaams Gewest</t>
  </si>
  <si>
    <r>
      <t xml:space="preserve">Sum of energy savings [ktoe] achieved in eligible buildings owned and occupied by their central government through the implemenation of Article 5(6) in primary or final energy over the time period </t>
    </r>
    <r>
      <rPr>
        <b/>
        <u/>
        <sz val="11"/>
        <rFont val="Calibri"/>
        <family val="2"/>
        <scheme val="minor"/>
      </rPr>
      <t>2014 -2018</t>
    </r>
  </si>
  <si>
    <r>
      <rPr>
        <i/>
        <sz val="11"/>
        <rFont val="Calibri"/>
        <family val="2"/>
        <scheme val="minor"/>
      </rPr>
      <t xml:space="preserve">Please sum new savings achieved in each year (from 2014 to 2019) i.e. corresponding to 3% renovation rate.
</t>
    </r>
    <r>
      <rPr>
        <sz val="11"/>
        <rFont val="Calibri"/>
        <family val="2"/>
        <scheme val="minor"/>
      </rPr>
      <t>Primaire energiebesparing, nieuwe besparingen gerealiseerd in 2017 en 2018 nog niet beschikbaar wegens overschakeling naar een nieuw dataplatform</t>
    </r>
  </si>
  <si>
    <t>43-12 Vlaams Gewest</t>
  </si>
  <si>
    <t>44-2- Brussels</t>
  </si>
  <si>
    <t>44-3- Brussels</t>
  </si>
  <si>
    <t>44-4- Brussels</t>
  </si>
  <si>
    <t>44-5- Brussels</t>
  </si>
  <si>
    <t>44-6-Brussels</t>
  </si>
  <si>
    <t>44-7- Brussels</t>
  </si>
  <si>
    <t>44-8-Brussels</t>
  </si>
  <si>
    <t>44-9-Brussels</t>
  </si>
  <si>
    <t>44-10-Brussels</t>
  </si>
  <si>
    <t>44-12-Brussels</t>
  </si>
  <si>
    <t>44-11-Brussels</t>
  </si>
  <si>
    <t>44-13-Brussels</t>
  </si>
  <si>
    <t>44-14-Brussels</t>
  </si>
  <si>
    <t>Km-heffing vrachtwagens</t>
  </si>
  <si>
    <t>44-2-Vlaams Gewest</t>
  </si>
  <si>
    <t>44-3 Vlaams Gewest</t>
  </si>
  <si>
    <t>44-4 Vlaams Gewest</t>
  </si>
  <si>
    <t>43-11-Federal State</t>
  </si>
  <si>
    <t>43-12 - Federal State</t>
  </si>
  <si>
    <r>
      <t xml:space="preserve">Amount of energy savings [ktoe] achieved </t>
    </r>
    <r>
      <rPr>
        <b/>
        <u/>
        <sz val="11"/>
        <rFont val="Calibri"/>
        <family val="2"/>
        <scheme val="minor"/>
      </rPr>
      <t xml:space="preserve">in </t>
    </r>
    <r>
      <rPr>
        <b/>
        <u/>
        <sz val="11"/>
        <color rgb="FFFF0000"/>
        <rFont val="Calibri"/>
        <family val="2"/>
        <scheme val="minor"/>
      </rPr>
      <t>2018</t>
    </r>
    <r>
      <rPr>
        <sz val="11"/>
        <rFont val="Calibri"/>
        <family val="2"/>
        <scheme val="minor"/>
      </rPr>
      <t xml:space="preserve"> in eligible buildings owned and occupied by their central government as referred to in Article 5(6), in primary or final energy</t>
    </r>
  </si>
  <si>
    <r>
      <t xml:space="preserve">Sum of energy savings [ktoe] achieved in eligible buildings owned and occupied by their central government through the implemenation of Article 5(6) in primary or final energy over the time period </t>
    </r>
    <r>
      <rPr>
        <b/>
        <u/>
        <sz val="11"/>
        <rFont val="Calibri"/>
        <family val="2"/>
        <scheme val="minor"/>
      </rPr>
      <t>2014 -</t>
    </r>
    <r>
      <rPr>
        <b/>
        <u/>
        <sz val="11"/>
        <color rgb="FFFF0000"/>
        <rFont val="Calibri"/>
        <family val="2"/>
        <scheme val="minor"/>
      </rPr>
      <t>2018</t>
    </r>
  </si>
  <si>
    <t>Federal State</t>
  </si>
  <si>
    <t>41-1-FED</t>
  </si>
  <si>
    <t>41-2-FED</t>
  </si>
  <si>
    <t>NA</t>
  </si>
  <si>
    <r>
      <t xml:space="preserve">Federal State  </t>
    </r>
    <r>
      <rPr>
        <sz val="11"/>
        <color rgb="FFFF0000"/>
        <rFont val="Calibri"/>
        <family val="2"/>
        <scheme val="minor"/>
      </rPr>
      <t>- data on 1 January 2019</t>
    </r>
  </si>
  <si>
    <r>
      <rPr>
        <b/>
        <sz val="11"/>
        <rFont val="Calibri"/>
        <family val="2"/>
        <scheme val="minor"/>
      </rPr>
      <t>31,5 GWh</t>
    </r>
    <r>
      <rPr>
        <sz val="11"/>
        <rFont val="Calibri"/>
        <family val="2"/>
        <scheme val="minor"/>
      </rPr>
      <t xml:space="preserve">
Please sum new savings achieved in each year (from 2014 to </t>
    </r>
    <r>
      <rPr>
        <sz val="11"/>
        <color rgb="FFFF0000"/>
        <rFont val="Calibri"/>
        <family val="2"/>
        <scheme val="minor"/>
      </rPr>
      <t>2018</t>
    </r>
    <r>
      <rPr>
        <sz val="11"/>
        <rFont val="Calibri"/>
        <family val="2"/>
        <scheme val="minor"/>
      </rPr>
      <t>) i.e. corresponding to 3% renovation rate.</t>
    </r>
  </si>
  <si>
    <t>0 ktoe</t>
  </si>
  <si>
    <t xml:space="preserve">
latest year</t>
  </si>
  <si>
    <t>41-1-Wallonia</t>
  </si>
  <si>
    <t>41-1-DG</t>
  </si>
  <si>
    <t>41-1-FWB</t>
  </si>
  <si>
    <r>
      <t xml:space="preserve">Inventory </t>
    </r>
    <r>
      <rPr>
        <sz val="11"/>
        <color rgb="FFFF0000"/>
        <rFont val="Calibri"/>
        <family val="2"/>
        <scheme val="minor"/>
      </rPr>
      <t>2018</t>
    </r>
    <r>
      <rPr>
        <sz val="11"/>
        <rFont val="Calibri"/>
        <family val="2"/>
        <scheme val="minor"/>
      </rPr>
      <t xml:space="preserve"> for  "Federation Wallonie-Bruxelles"</t>
    </r>
  </si>
  <si>
    <r>
      <t xml:space="preserve">Inventory </t>
    </r>
    <r>
      <rPr>
        <sz val="11"/>
        <color rgb="FFFF0000"/>
        <rFont val="Calibri"/>
        <family val="2"/>
        <scheme val="minor"/>
      </rPr>
      <t>2018</t>
    </r>
    <r>
      <rPr>
        <sz val="11"/>
        <rFont val="Calibri"/>
        <family val="2"/>
        <scheme val="minor"/>
      </rPr>
      <t xml:space="preserve"> for  "Deutsche Gemeinschaft"</t>
    </r>
  </si>
  <si>
    <r>
      <t xml:space="preserve">Inventory </t>
    </r>
    <r>
      <rPr>
        <sz val="11"/>
        <color rgb="FFFF0000"/>
        <rFont val="Calibri"/>
        <family val="2"/>
        <scheme val="minor"/>
      </rPr>
      <t>2018</t>
    </r>
    <r>
      <rPr>
        <sz val="11"/>
        <rFont val="Calibri"/>
        <family val="2"/>
        <scheme val="minor"/>
      </rPr>
      <t xml:space="preserve"> for "Service Public de Wallonie"</t>
    </r>
  </si>
  <si>
    <t>41-2-FWB</t>
  </si>
  <si>
    <t>41-2-DG</t>
  </si>
  <si>
    <t>41-2-Wallonia</t>
  </si>
  <si>
    <r>
      <t xml:space="preserve">Non conform area </t>
    </r>
    <r>
      <rPr>
        <b/>
        <sz val="11"/>
        <color rgb="FFFF0000"/>
        <rFont val="Calibri"/>
        <family val="2"/>
        <scheme val="minor"/>
      </rPr>
      <t>2018</t>
    </r>
    <r>
      <rPr>
        <sz val="11"/>
        <rFont val="Calibri"/>
        <family val="2"/>
        <scheme val="minor"/>
      </rPr>
      <t xml:space="preserve"> for "Service Public de Wallonie"</t>
    </r>
  </si>
  <si>
    <r>
      <t xml:space="preserve">Non conform area </t>
    </r>
    <r>
      <rPr>
        <b/>
        <sz val="11"/>
        <color rgb="FFFF0000"/>
        <rFont val="Calibri"/>
        <family val="2"/>
        <scheme val="minor"/>
      </rPr>
      <t>2018</t>
    </r>
    <r>
      <rPr>
        <sz val="11"/>
        <rFont val="Calibri"/>
        <family val="2"/>
        <scheme val="minor"/>
      </rPr>
      <t xml:space="preserve"> for "Deutsche Gemeinschaft"</t>
    </r>
  </si>
  <si>
    <r>
      <t xml:space="preserve">Non conform area </t>
    </r>
    <r>
      <rPr>
        <b/>
        <sz val="11"/>
        <color rgb="FFFF0000"/>
        <rFont val="Calibri"/>
        <family val="2"/>
        <scheme val="minor"/>
      </rPr>
      <t xml:space="preserve">2018 </t>
    </r>
    <r>
      <rPr>
        <sz val="11"/>
        <rFont val="Calibri"/>
        <family val="2"/>
        <scheme val="minor"/>
      </rPr>
      <t>for "Federation Wallonie-Bruxelles"</t>
    </r>
  </si>
  <si>
    <t>Energy inventory and Action plan for "Service Public de Wallonie" building park</t>
  </si>
  <si>
    <t>Energy inventory and Action plan for "Federation Wallonie-Bruxelles" building park</t>
  </si>
  <si>
    <t>Energy inventory and Action plan for "Deutsche Gemeinschaft" building park</t>
  </si>
  <si>
    <t>43-4-FWB</t>
  </si>
  <si>
    <t>43-5 - DG</t>
  </si>
  <si>
    <t>43-6-Wallonia</t>
  </si>
  <si>
    <t>468MWh primary energy increase in 2018</t>
  </si>
  <si>
    <t xml:space="preserve">20.696MWh primary energy increase in 2018 </t>
  </si>
  <si>
    <t>1.452MWh new primary energy savings in 2018</t>
  </si>
  <si>
    <t>43-12-FWB</t>
  </si>
  <si>
    <t>43-12 - DG</t>
  </si>
  <si>
    <t>43-12-Wallonia</t>
  </si>
  <si>
    <r>
      <t xml:space="preserve">Sum of energy savings [ktoe] achieved in eligible buildings owned and occupied by their central government through the implemenation of Article 5(6) in primary or final energy over the time period </t>
    </r>
    <r>
      <rPr>
        <u/>
        <sz val="11"/>
        <rFont val="Calibri"/>
        <family val="2"/>
        <scheme val="minor"/>
      </rPr>
      <t>2014 -2018</t>
    </r>
  </si>
  <si>
    <t>Primary savings actually reached in 2018 vs base year 2013 - not cumulative</t>
  </si>
  <si>
    <t>45-4 BE</t>
  </si>
  <si>
    <t>43-12 Belgium</t>
  </si>
  <si>
    <r>
      <t xml:space="preserve">Please sum new savings achieved in each year (2014, 2015, 2016, </t>
    </r>
    <r>
      <rPr>
        <b/>
        <sz val="11"/>
        <color rgb="FFFF0000"/>
        <rFont val="Calibri"/>
        <family val="2"/>
        <scheme val="minor"/>
      </rPr>
      <t xml:space="preserve">and </t>
    </r>
    <r>
      <rPr>
        <sz val="11"/>
        <rFont val="Calibri"/>
        <family val="2"/>
        <scheme val="minor"/>
      </rPr>
      <t xml:space="preserve">2017 </t>
    </r>
    <r>
      <rPr>
        <strike/>
        <sz val="11"/>
        <rFont val="Calibri"/>
        <family val="2"/>
        <scheme val="minor"/>
      </rPr>
      <t>and 2018</t>
    </r>
    <r>
      <rPr>
        <sz val="11"/>
        <rFont val="Calibri"/>
        <family val="2"/>
        <scheme val="minor"/>
      </rPr>
      <t>) i.e. corresponding to 3% renovation rate.</t>
    </r>
  </si>
  <si>
    <r>
      <t xml:space="preserve">Sum of energy savings [ktoe] achieved in eligible buildings owned and occupied by their central government through the implemenation of Article 5(6) in primary or final energy over the time period </t>
    </r>
    <r>
      <rPr>
        <b/>
        <u/>
        <sz val="11"/>
        <rFont val="Calibri"/>
        <family val="2"/>
        <scheme val="minor"/>
      </rPr>
      <t>2014 -2018 (savings actually reached in 2018 vs base year 2013 - not cumulative)</t>
    </r>
  </si>
  <si>
    <t>44-1-Wallonia</t>
  </si>
  <si>
    <t>Obligation mechanism</t>
  </si>
  <si>
    <t>44-2-Wallonia</t>
  </si>
  <si>
    <t>Accords de Branche 2</t>
  </si>
  <si>
    <t>Voluntary agrrement - Industry</t>
  </si>
  <si>
    <t>44-3-Wallonia</t>
  </si>
  <si>
    <t>Nouveaux Accords Volontaires</t>
  </si>
  <si>
    <t>Voluntary agreement - PME</t>
  </si>
  <si>
    <t>44-4-Wallonia</t>
  </si>
  <si>
    <t>Eclairage public</t>
  </si>
  <si>
    <t>Voluntary agreement - Public lighting</t>
  </si>
  <si>
    <t>44-5-Wallonia</t>
  </si>
  <si>
    <t>Ecofiscalité - taxe km</t>
  </si>
  <si>
    <t>Tax - Freight transport on highways</t>
  </si>
  <si>
    <t>44-6-Wallonia</t>
  </si>
  <si>
    <t>Ecopack</t>
  </si>
  <si>
    <t>Financial scheme (loan) - Residential buildings</t>
  </si>
  <si>
    <t>44-7-Wallonia</t>
  </si>
  <si>
    <t>Exemple public</t>
  </si>
  <si>
    <t>Financial scheme (loan) - Public buildings</t>
  </si>
  <si>
    <t>44-8-Wallonia</t>
  </si>
  <si>
    <t>FEDER</t>
  </si>
  <si>
    <t>Financial scheme (investment) - Public sector</t>
  </si>
  <si>
    <t>44-9-Wallonia</t>
  </si>
  <si>
    <t>UDE (loi expansion économique)</t>
  </si>
  <si>
    <t>Financial scheme (grant) - industry</t>
  </si>
  <si>
    <t>44-10-Wallonia</t>
  </si>
  <si>
    <t>MEBAR</t>
  </si>
  <si>
    <t>Financial scheme (grant) - energy poverty</t>
  </si>
  <si>
    <t>44-11-Wallonia</t>
  </si>
  <si>
    <t>PAPE</t>
  </si>
  <si>
    <t>Financial scheme (investment) - energy poverty</t>
  </si>
  <si>
    <t>44-12-Wallonia</t>
  </si>
  <si>
    <t>PIVERT</t>
  </si>
  <si>
    <t>Financial scheme (investment) - social housing</t>
  </si>
  <si>
    <t>44-13-Wallonia</t>
  </si>
  <si>
    <t>Primes énergie citoyens</t>
  </si>
  <si>
    <t>Financial scheme (grant) - residential buildings</t>
  </si>
  <si>
    <t>44-14-Wallonia</t>
  </si>
  <si>
    <t>Primes énergie industrie</t>
  </si>
  <si>
    <t>measure cancelled in 2015</t>
  </si>
  <si>
    <t>44-15-Wallonia</t>
  </si>
  <si>
    <t>Primes à la réhabilitation</t>
  </si>
  <si>
    <t>44-16-Wallonia</t>
  </si>
  <si>
    <t>Transport public</t>
  </si>
  <si>
    <t>Voluntary agrrement - public transportation</t>
  </si>
  <si>
    <t>44-17-Wallonia</t>
  </si>
  <si>
    <t>UREBA ordinaire</t>
  </si>
  <si>
    <t>Financial scheme (subsidy) - public buildings</t>
  </si>
  <si>
    <t>44-18-Wallonia</t>
  </si>
  <si>
    <t>UREBA exceptionnel</t>
  </si>
  <si>
    <t>Financial scheme -public buildings</t>
  </si>
  <si>
    <t>Alternative scheme in Wallonia</t>
  </si>
  <si>
    <t>Cum. target by 2020 = 2208ktoecum ; Intermediate cum. target in 2017 = 788ktoecum</t>
  </si>
  <si>
    <t>not yet implemented in 2018</t>
  </si>
  <si>
    <t>no data available in 2018</t>
  </si>
  <si>
    <t>no new savings in 2018</t>
  </si>
  <si>
    <t>Savings in 2018 for BE as a whole</t>
  </si>
  <si>
    <t>44- Wallonia</t>
  </si>
  <si>
    <t xml:space="preserve">44- Vlaams Gewest </t>
  </si>
  <si>
    <t>44 - Brussels</t>
  </si>
  <si>
    <t xml:space="preserve">Energy savings achieved in 2017 from supply side measures accounted for under Art. 7 (2)(c) </t>
  </si>
  <si>
    <r>
      <rPr>
        <b/>
        <sz val="11"/>
        <color rgb="FFFF0000"/>
        <rFont val="Calibri"/>
        <family val="2"/>
        <scheme val="minor"/>
      </rPr>
      <t xml:space="preserve">Total CUMULATIVE savings achieved </t>
    </r>
    <r>
      <rPr>
        <b/>
        <u/>
        <sz val="11"/>
        <color rgb="FFFF0000"/>
        <rFont val="Calibri"/>
        <family val="2"/>
        <scheme val="minor"/>
      </rPr>
      <t>in 2017</t>
    </r>
    <r>
      <rPr>
        <b/>
        <sz val="11"/>
        <color rgb="FFFF0000"/>
        <rFont val="Calibri"/>
        <family val="2"/>
        <scheme val="minor"/>
      </rPr>
      <t xml:space="preserve"> [ktoe] from </t>
    </r>
    <r>
      <rPr>
        <b/>
        <u/>
        <sz val="11"/>
        <color rgb="FFFF0000"/>
        <rFont val="Calibri"/>
        <family val="2"/>
        <scheme val="minor"/>
      </rPr>
      <t>supply side measures</t>
    </r>
    <r>
      <rPr>
        <u/>
        <sz val="11"/>
        <rFont val="Calibri"/>
        <family val="2"/>
        <scheme val="minor"/>
      </rPr>
      <t xml:space="preserve"> </t>
    </r>
    <r>
      <rPr>
        <sz val="11"/>
        <rFont val="Calibri"/>
        <family val="2"/>
        <scheme val="minor"/>
      </rPr>
      <t>(</t>
    </r>
    <r>
      <rPr>
        <b/>
        <sz val="11"/>
        <color rgb="FFFF0000"/>
        <rFont val="Calibri"/>
        <family val="2"/>
        <scheme val="minor"/>
      </rPr>
      <t>cumulative</t>
    </r>
    <r>
      <rPr>
        <sz val="11"/>
        <rFont val="Calibri"/>
        <family val="2"/>
        <scheme val="minor"/>
      </rPr>
      <t xml:space="preserve"> amount of savings from new actions implemented in 201</t>
    </r>
    <r>
      <rPr>
        <b/>
        <sz val="11"/>
        <color rgb="FFFF0000"/>
        <rFont val="Calibri"/>
        <family val="2"/>
        <scheme val="minor"/>
      </rPr>
      <t>7</t>
    </r>
    <r>
      <rPr>
        <sz val="11"/>
        <rFont val="Calibri"/>
        <family val="2"/>
        <scheme val="minor"/>
      </rPr>
      <t xml:space="preserve"> </t>
    </r>
    <r>
      <rPr>
        <u/>
        <sz val="11"/>
        <rFont val="Calibri"/>
        <family val="2"/>
        <scheme val="minor"/>
      </rPr>
      <t>and</t>
    </r>
    <r>
      <rPr>
        <sz val="11"/>
        <rFont val="Calibri"/>
        <family val="2"/>
        <scheme val="minor"/>
      </rPr>
      <t xml:space="preserve"> actions implemented in 2014, 2015 or 2016 that continue delivering savings in 2016) expressed in final energy</t>
    </r>
  </si>
  <si>
    <r>
      <rPr>
        <b/>
        <sz val="11"/>
        <color rgb="FFFF0000"/>
        <rFont val="Calibri"/>
        <family val="2"/>
        <scheme val="minor"/>
      </rPr>
      <t xml:space="preserve">Total annual savings achieved </t>
    </r>
    <r>
      <rPr>
        <b/>
        <u/>
        <sz val="11"/>
        <color rgb="FFFF0000"/>
        <rFont val="Calibri"/>
        <family val="2"/>
        <scheme val="minor"/>
      </rPr>
      <t>in 2017</t>
    </r>
    <r>
      <rPr>
        <b/>
        <sz val="11"/>
        <color rgb="FFFF0000"/>
        <rFont val="Calibri"/>
        <family val="2"/>
        <scheme val="minor"/>
      </rPr>
      <t xml:space="preserve"> [ktoe] from </t>
    </r>
    <r>
      <rPr>
        <b/>
        <u/>
        <sz val="11"/>
        <color rgb="FFFF0000"/>
        <rFont val="Calibri"/>
        <family val="2"/>
        <scheme val="minor"/>
      </rPr>
      <t xml:space="preserve">supply side measures </t>
    </r>
    <r>
      <rPr>
        <sz val="11"/>
        <rFont val="Calibri"/>
        <family val="2"/>
        <scheme val="minor"/>
      </rPr>
      <t>(</t>
    </r>
    <r>
      <rPr>
        <b/>
        <sz val="11"/>
        <color rgb="FFFF0000"/>
        <rFont val="Calibri"/>
        <family val="2"/>
        <scheme val="minor"/>
      </rPr>
      <t>sum</t>
    </r>
    <r>
      <rPr>
        <sz val="11"/>
        <rFont val="Calibri"/>
        <family val="2"/>
        <scheme val="minor"/>
      </rPr>
      <t xml:space="preserve"> of savings from new actions implemented in 201</t>
    </r>
    <r>
      <rPr>
        <b/>
        <sz val="11"/>
        <color rgb="FFFF0000"/>
        <rFont val="Calibri"/>
        <family val="2"/>
        <scheme val="minor"/>
      </rPr>
      <t xml:space="preserve">7 </t>
    </r>
    <r>
      <rPr>
        <sz val="11"/>
        <rFont val="Calibri"/>
        <family val="2"/>
        <scheme val="minor"/>
      </rPr>
      <t>and actions implemented in 2014, 2015 or 2016 that continue delivering savings in 2016) expressed in final energy</t>
    </r>
  </si>
  <si>
    <r>
      <t xml:space="preserve">thereof </t>
    </r>
    <r>
      <rPr>
        <b/>
        <sz val="11"/>
        <color rgb="FFFF0000"/>
        <rFont val="Calibri"/>
        <family val="2"/>
        <scheme val="minor"/>
      </rPr>
      <t xml:space="preserve">savings achieved [ktoe] in 2017 from </t>
    </r>
    <r>
      <rPr>
        <b/>
        <u/>
        <sz val="11"/>
        <color rgb="FFFF0000"/>
        <rFont val="Calibri"/>
        <family val="2"/>
        <scheme val="minor"/>
      </rPr>
      <t>supply side measures</t>
    </r>
    <r>
      <rPr>
        <b/>
        <sz val="11"/>
        <color rgb="FFFF0000"/>
        <rFont val="Calibri"/>
        <family val="2"/>
        <scheme val="minor"/>
      </rPr>
      <t xml:space="preserve"> only from </t>
    </r>
    <r>
      <rPr>
        <b/>
        <u/>
        <sz val="11"/>
        <color rgb="FFFF0000"/>
        <rFont val="Calibri"/>
        <family val="2"/>
        <scheme val="minor"/>
      </rPr>
      <t>new</t>
    </r>
    <r>
      <rPr>
        <b/>
        <sz val="11"/>
        <color rgb="FFFF0000"/>
        <rFont val="Calibri"/>
        <family val="2"/>
        <scheme val="minor"/>
      </rPr>
      <t xml:space="preserve"> actions</t>
    </r>
    <r>
      <rPr>
        <sz val="11"/>
        <rFont val="Calibri"/>
        <family val="2"/>
        <scheme val="minor"/>
      </rPr>
      <t xml:space="preserve"> that were implemented in 2017</t>
    </r>
  </si>
  <si>
    <t>45-1 Brussels Capital Region</t>
  </si>
  <si>
    <t>Not applicable</t>
  </si>
  <si>
    <t>45-2 Wallonia</t>
  </si>
  <si>
    <t>Early actions in Wallonia (renovation grants from 2009 to 2013)</t>
  </si>
  <si>
    <t>3 841 GWh of early actions in Wallonia in 2013, capped to 1 223 GWh, corresponding to 8 558.5 GWhcum by 2020 (25% exemption), which lead to 4 891.6MWhcum in 2017</t>
  </si>
  <si>
    <t>46-3 Wallonia</t>
  </si>
  <si>
    <t>40-1 Wallonia</t>
  </si>
  <si>
    <t>39-1 Wallonia</t>
  </si>
  <si>
    <t>Approbation du Plan Wallon Energie Climat à l'horizon 2030</t>
  </si>
  <si>
    <t>40-2 Wallonia</t>
  </si>
  <si>
    <t>-18% vs PEC primes 2007 for 2020</t>
  </si>
  <si>
    <t xml:space="preserve">Modification à partir du 01/06/2019 du mécanisme de primes à l'énergie pour la rénovation des son logement. Imposition d'un audit énérgétique du bâtiment préalable aux travaux, pour définir l'ordre de priorité des bouquets de travaux. Prime disponible pour la réalisation de l'audit ainsi que pour la réalisation des travaux dans l'ordre préconisé par celui-ci (endéans les 7ans). Critères de performance minimale, pas de limite à la surface isolée et maintien du coefficient multiplicateur selon les revenus. Montant des primes plus attractif. Plus d'info : https://energie.wallonie.be/fr/primes-habitation-a-partir-du-1er-juin-2019.html?IDC=9792 . 
Réf légales : 
  4 AVRIL 2019. - Arrêté du Gouvernement wallon instaurant un régime de primes pour la réalisation d'un audit, de ses rapports de suivi des travaux et des investissements économiseurs d'énergie et de rénovation d'un logement.
4 AVRIL 2019. - Arrêté du Gouvernement wallon relatif à l'audit logement
27 MAI 2019. - Arrêté ministériel visant à établir les principes de hiérarchisation des bouquets de travaux dans un audit logement 
27 MAI 2019. - Arrêté ministériel définissant les différentes catégories d'audit visées à l'article 4 de l'arrêté du Gouvernement wallon du 4 avril 2019 relatif à l'audit logement 
27 MAI 2019. - Arrêté ministériel définissant la procédure de demande et de réalisation d'un rapport de suivi de travaux 
27 MAI 2019. - Arrêté ministériel portant exécution de l'arrêté du Gouvernement wallon du 4 avril 2019 instaurant un régime de primes pour la réalisation d'un audit, de ses rapports de suivi des travaux et des investissements économiseurs d'énergie et de rénovation d'un logement </t>
  </si>
  <si>
    <t xml:space="preserve">Prolongation de la phase 2 des Accords de Branche volontaires avec l'industrie wallonne jde 2020 usqu'en 2023, avec définition de nouveaux objectifs sectoriels. </t>
  </si>
  <si>
    <t>ktoecum d'actions précoces en 2017</t>
  </si>
  <si>
    <t>ktoe d'impact ECON max avant 2014, cap aux ECON réelles de 2013</t>
  </si>
  <si>
    <t>ktoecum d'actions précoces cumulées sur toute la période</t>
  </si>
  <si>
    <t>dont 25% d'actions précoces</t>
  </si>
  <si>
    <t>ktoecum sur toute la période</t>
  </si>
  <si>
    <t>Objectif global art7</t>
  </si>
  <si>
    <t>ktoecum sur 1e période</t>
  </si>
  <si>
    <t>ktoecump sur toute la période</t>
  </si>
  <si>
    <t>objectif</t>
  </si>
  <si>
    <t>Total général</t>
  </si>
  <si>
    <t>UREBA2013</t>
  </si>
  <si>
    <t>UREBA2008</t>
  </si>
  <si>
    <t>UREBA2007</t>
  </si>
  <si>
    <t>UREBA</t>
  </si>
  <si>
    <t>UDE</t>
  </si>
  <si>
    <t>TRANSPPUBL</t>
  </si>
  <si>
    <t>RENOBATPUB</t>
  </si>
  <si>
    <t>REHA</t>
  </si>
  <si>
    <t>PRIMINDUS</t>
  </si>
  <si>
    <t>PRIMENERG</t>
  </si>
  <si>
    <t>EXEMPLEPUBLIC</t>
  </si>
  <si>
    <t>ECOPACK</t>
  </si>
  <si>
    <t>ECOFISCALITE</t>
  </si>
  <si>
    <t>ECLAIRPUBLI</t>
  </si>
  <si>
    <t>ADB2</t>
  </si>
  <si>
    <t>ADB1</t>
  </si>
  <si>
    <t>ACCVOLONT</t>
  </si>
  <si>
    <t>CUMULE (ktepcum)</t>
  </si>
  <si>
    <t>ECONArt7 (ktep)</t>
  </si>
  <si>
    <t>MWh</t>
  </si>
  <si>
    <t xml:space="preserve">1ktep = </t>
  </si>
  <si>
    <t>ECONAN (ktep)</t>
  </si>
  <si>
    <t>Rapport annuel EED Art7 - année 2020 en ktep - données jusqu'en 2018</t>
  </si>
  <si>
    <t>Rapport annuel EED Art7 - année 2020 en MWh - données jusqu'en 2018</t>
  </si>
  <si>
    <t>ECONAN (MWh)</t>
  </si>
  <si>
    <t>ECONArt7 (MWh)</t>
  </si>
  <si>
    <t>CUMULE (MWhcum)</t>
  </si>
  <si>
    <t>MWhcum sur toute la période</t>
  </si>
  <si>
    <t>MWHcum sur 1e période</t>
  </si>
  <si>
    <t>MWhcum d'actions précoces cumulées sur toute la période</t>
  </si>
  <si>
    <t>MWh d'impact ECON max avant 2014</t>
  </si>
  <si>
    <t>MWhcum d'actions précoces en 2017</t>
  </si>
  <si>
    <t>46-1 Brussels Capital Region</t>
  </si>
  <si>
    <t>46-2 Brussels Capital Region</t>
  </si>
  <si>
    <t>Cum target (complementary to 25% flex) for BE as a whole = 6.911,17 ktepcum</t>
  </si>
  <si>
    <t>45-3 Flemish Region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</si>
</sst>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0">
    <numFmt numFmtId="43" formatCode="_-* #,##0.00_-;\-* #,##0.00_-;_-* &quot;-&quot;??_-;_-@_-"/>
    <numFmt numFmtId="164" formatCode="_ * #,##0.00_ ;_ * \-#,##0.00_ ;_ * &quot;-&quot;??_ ;_ @_ "/>
    <numFmt numFmtId="165" formatCode="0.0"/>
    <numFmt numFmtId="166" formatCode="@\ *."/>
    <numFmt numFmtId="167" formatCode="\ \ \ \ \ \ \ \ \ \ @\ *."/>
    <numFmt numFmtId="168" formatCode="\ \ \ \ \ \ \ \ \ \ \ \ @\ *."/>
    <numFmt numFmtId="169" formatCode="\ \ \ \ \ \ \ \ \ \ \ \ @"/>
    <numFmt numFmtId="170" formatCode="\ \ \ \ \ \ \ \ \ \ \ \ \ @\ *."/>
    <numFmt numFmtId="171" formatCode="\ @\ *."/>
    <numFmt numFmtId="172" formatCode="\ @"/>
    <numFmt numFmtId="173" formatCode="\ \ @\ *."/>
    <numFmt numFmtId="174" formatCode="\ \ @"/>
    <numFmt numFmtId="175" formatCode="\ \ \ @\ *."/>
    <numFmt numFmtId="176" formatCode="\ \ \ @"/>
    <numFmt numFmtId="177" formatCode="\ \ \ \ @\ *."/>
    <numFmt numFmtId="178" formatCode="\ \ \ \ @"/>
    <numFmt numFmtId="179" formatCode="\ \ \ \ \ \ @\ *."/>
    <numFmt numFmtId="180" formatCode="\ \ \ \ \ \ @"/>
    <numFmt numFmtId="181" formatCode="\ \ \ \ \ \ \ @\ *."/>
    <numFmt numFmtId="182" formatCode="\ \ \ \ \ \ \ \ \ @\ *."/>
    <numFmt numFmtId="183" formatCode="\ \ \ \ \ \ \ \ \ @"/>
    <numFmt numFmtId="184" formatCode="#,##0.0_)"/>
    <numFmt numFmtId="185" formatCode="_-* #,##0.00\ _€_-;\-* #,##0.00\ _€_-;_-* &quot;-&quot;??\ _€_-;_-@_-"/>
    <numFmt numFmtId="186" formatCode="_(&quot;$&quot;* #,##0.00_);_(&quot;$&quot;* \(#,##0.00\);_(&quot;$&quot;* &quot;-&quot;??_);_(@_)"/>
    <numFmt numFmtId="187" formatCode="###0.00_)"/>
    <numFmt numFmtId="188" formatCode="#,##0_)"/>
    <numFmt numFmtId="189" formatCode="#,##0.00\ [$€];[Red]\-#,##0.00\ [$€]"/>
    <numFmt numFmtId="190" formatCode="_-* #,##0.00\ [$€]_-;\-* #,##0.00\ [$€]_-;_-* &quot;-&quot;??\ [$€]_-;_-@_-"/>
    <numFmt numFmtId="191" formatCode="_-* #,##0.00\ _k_r_-;\-* #,##0.00\ _k_r_-;_-* &quot;-&quot;??\ _k_r_-;_-@_-"/>
    <numFmt numFmtId="192" formatCode="_(* #,##0.00_);_(* \(#,##0.00\);_(* &quot;-&quot;??_);_(@_)"/>
    <numFmt numFmtId="193" formatCode="#,##0.00\ &quot;F&quot;;[Red]\-#,##0.00\ &quot;F&quot;"/>
    <numFmt numFmtId="194" formatCode="General_)"/>
    <numFmt numFmtId="195" formatCode="#,##0.0_i"/>
    <numFmt numFmtId="196" formatCode="[&gt;0.5]#,##0;[&lt;-0.5]\-#,##0;\-"/>
    <numFmt numFmtId="197" formatCode="#\ ###\ ##0;&quot;-&quot;#\ ###\ ##0"/>
    <numFmt numFmtId="198" formatCode="#,##0.0"/>
    <numFmt numFmtId="199" formatCode="0.0%"/>
    <numFmt numFmtId="200" formatCode="_-* #,##0.00\ &quot;DM&quot;_-;\-* #,##0.00\ &quot;DM&quot;_-;_-* &quot;-&quot;??\ &quot;DM&quot;_-;_-@_-"/>
    <numFmt numFmtId="201" formatCode="_-* #,##0_-;\-* #,##0_-;_-* &quot;-&quot;??_-;_-@_-"/>
    <numFmt numFmtId="202" formatCode="_ * #,##0_ ;_ * \-#,##0_ ;_ * &quot;-&quot;??_ ;_ @_ "/>
  </numFmts>
  <fonts count="143">
    <font>
      <sz val="11"/>
      <color theme="1"/>
      <name val="Calibri"/>
      <family val="2"/>
      <scheme val="minor"/>
    </font>
    <font>
      <sz val="10"/>
      <name val="Calibri"/>
      <family val="2"/>
      <scheme val="minor"/>
    </font>
    <font>
      <sz val="11"/>
      <name val="Arial"/>
      <family val="2"/>
    </font>
    <font>
      <sz val="10"/>
      <color rgb="FF000000"/>
      <name val="Calibri"/>
      <family val="2"/>
    </font>
    <font>
      <sz val="11"/>
      <name val="Calibri"/>
      <family val="2"/>
      <scheme val="minor"/>
    </font>
    <font>
      <u/>
      <sz val="11"/>
      <name val="Calibri"/>
      <family val="2"/>
      <scheme val="minor"/>
    </font>
    <font>
      <u/>
      <sz val="12"/>
      <name val="Calibri"/>
      <family val="2"/>
      <scheme val="minor"/>
    </font>
    <font>
      <sz val="48"/>
      <name val="Calibri"/>
      <family val="2"/>
      <scheme val="minor"/>
    </font>
    <font>
      <sz val="18"/>
      <name val="Calibri"/>
      <family val="2"/>
      <scheme val="minor"/>
    </font>
    <font>
      <sz val="12"/>
      <name val="Calibri"/>
      <family val="2"/>
      <scheme val="minor"/>
    </font>
    <font>
      <b/>
      <sz val="11"/>
      <name val="Calibri"/>
      <family val="2"/>
      <scheme val="minor"/>
    </font>
    <font>
      <u/>
      <sz val="18"/>
      <name val="Calibri"/>
      <family val="2"/>
      <scheme val="minor"/>
    </font>
    <font>
      <u/>
      <sz val="11"/>
      <color theme="10"/>
      <name val="Calibri"/>
      <family val="2"/>
      <scheme val="minor"/>
    </font>
    <font>
      <u/>
      <sz val="11"/>
      <color theme="11"/>
      <name val="Calibri"/>
      <family val="2"/>
      <scheme val="minor"/>
    </font>
    <font>
      <b/>
      <sz val="18"/>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u/>
      <sz val="11"/>
      <name val="Calibri"/>
      <family val="2"/>
      <scheme val="minor"/>
    </font>
    <font>
      <b/>
      <sz val="11"/>
      <color rgb="FFFF0000"/>
      <name val="Calibri"/>
      <family val="2"/>
      <scheme val="minor"/>
    </font>
    <font>
      <sz val="11"/>
      <color theme="1"/>
      <name val="Calibri"/>
      <family val="2"/>
      <scheme val="minor"/>
    </font>
    <font>
      <b/>
      <sz val="10"/>
      <color theme="1"/>
      <name val="Times New Roman"/>
      <family val="1"/>
    </font>
    <font>
      <sz val="8"/>
      <color theme="1"/>
      <name val="Trebuchet MS"/>
      <family val="2"/>
    </font>
    <font>
      <b/>
      <sz val="11"/>
      <color theme="1"/>
      <name val="Trebuchet MS"/>
      <family val="2"/>
    </font>
    <font>
      <sz val="7"/>
      <color theme="1"/>
      <name val="Times New Roman"/>
      <family val="1"/>
    </font>
    <font>
      <sz val="8"/>
      <name val="Trebuchet MS"/>
      <family val="2"/>
    </font>
    <font>
      <sz val="8"/>
      <color rgb="FF000000"/>
      <name val="Trebuchet MS"/>
      <family val="2"/>
    </font>
    <font>
      <sz val="8"/>
      <color theme="9"/>
      <name val="Trebuchet MS"/>
      <family val="2"/>
    </font>
    <font>
      <sz val="7"/>
      <color rgb="FF000000"/>
      <name val="Trebuchet MS"/>
      <family val="2"/>
    </font>
    <font>
      <b/>
      <u/>
      <sz val="7"/>
      <color rgb="FFFF0000"/>
      <name val="Trebuchet MS"/>
      <family val="2"/>
    </font>
    <font>
      <sz val="7"/>
      <color rgb="FFFF0000"/>
      <name val="Trebuchet MS"/>
      <family val="2"/>
    </font>
    <font>
      <sz val="10"/>
      <name val="Arial"/>
      <family val="2"/>
    </font>
    <font>
      <sz val="8"/>
      <color rgb="FFFF0000"/>
      <name val="Trebuchet MS"/>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8"/>
      <color theme="1"/>
      <name val="Arial"/>
      <family val="2"/>
    </font>
    <font>
      <sz val="8"/>
      <name val="Arial"/>
      <family val="2"/>
    </font>
    <font>
      <sz val="7"/>
      <name val="Letter Gothic CE"/>
      <family val="3"/>
      <charset val="238"/>
    </font>
    <font>
      <sz val="11"/>
      <color theme="1"/>
      <name val="Palatino Linotype"/>
      <family val="2"/>
    </font>
    <font>
      <sz val="11"/>
      <color indexed="8"/>
      <name val="Calibri"/>
      <family val="2"/>
    </font>
    <font>
      <sz val="11"/>
      <color indexed="8"/>
      <name val="Arial"/>
      <family val="2"/>
    </font>
    <font>
      <sz val="7"/>
      <name val="Arial"/>
      <family val="2"/>
    </font>
    <font>
      <sz val="9"/>
      <name val="Times New Roman"/>
      <family val="1"/>
    </font>
    <font>
      <sz val="10"/>
      <name val="Arial Cyr"/>
      <charset val="204"/>
    </font>
    <font>
      <sz val="11"/>
      <color theme="0"/>
      <name val="Palatino Linotype"/>
      <family val="2"/>
    </font>
    <font>
      <sz val="11"/>
      <color indexed="9"/>
      <name val="Calibri"/>
      <family val="2"/>
    </font>
    <font>
      <sz val="11"/>
      <color indexed="9"/>
      <name val="Arial"/>
      <family val="2"/>
    </font>
    <font>
      <b/>
      <sz val="10"/>
      <color indexed="8"/>
      <name val="Helv"/>
    </font>
    <font>
      <b/>
      <sz val="11"/>
      <color indexed="63"/>
      <name val="Calibri"/>
      <family val="2"/>
    </font>
    <font>
      <sz val="11"/>
      <color rgb="FFFF0000"/>
      <name val="Palatino Linotype"/>
      <family val="2"/>
    </font>
    <font>
      <sz val="11"/>
      <color indexed="20"/>
      <name val="Calibri"/>
      <family val="2"/>
    </font>
    <font>
      <b/>
      <sz val="11"/>
      <color indexed="52"/>
      <name val="Calibri"/>
      <family val="2"/>
    </font>
    <font>
      <b/>
      <sz val="9"/>
      <name val="Times New Roman"/>
      <family val="1"/>
    </font>
    <font>
      <b/>
      <sz val="8"/>
      <name val="Times New Roman"/>
      <family val="1"/>
    </font>
    <font>
      <b/>
      <sz val="11"/>
      <color indexed="10"/>
      <name val="Palatino Linotype"/>
      <family val="2"/>
    </font>
    <font>
      <sz val="11"/>
      <color indexed="10"/>
      <name val="Palatino Linotype"/>
      <family val="2"/>
    </font>
    <font>
      <b/>
      <sz val="11"/>
      <color indexed="9"/>
      <name val="Calibri"/>
      <family val="2"/>
    </font>
    <font>
      <sz val="12"/>
      <name val="Helv"/>
    </font>
    <font>
      <sz val="11"/>
      <color indexed="8"/>
      <name val="Palatino Linotype"/>
      <family val="2"/>
    </font>
    <font>
      <b/>
      <sz val="12"/>
      <name val="Helv"/>
    </font>
    <font>
      <sz val="10"/>
      <color indexed="8"/>
      <name val="Arial"/>
      <family val="2"/>
    </font>
    <font>
      <sz val="10"/>
      <name val="Helv"/>
      <family val="2"/>
    </font>
    <font>
      <sz val="10"/>
      <name val="Helv"/>
    </font>
    <font>
      <sz val="9"/>
      <name val="Helv"/>
    </font>
    <font>
      <vertAlign val="superscript"/>
      <sz val="12"/>
      <name val="Helv"/>
    </font>
    <font>
      <sz val="11"/>
      <color indexed="62"/>
      <name val="Calibri"/>
      <family val="2"/>
    </font>
    <font>
      <sz val="11"/>
      <color rgb="FF3F3F76"/>
      <name val="Palatino Linotype"/>
      <family val="2"/>
    </font>
    <font>
      <b/>
      <sz val="11"/>
      <color indexed="8"/>
      <name val="Calibri"/>
      <family val="2"/>
    </font>
    <font>
      <i/>
      <sz val="11"/>
      <color indexed="23"/>
      <name val="Calibri"/>
      <family val="2"/>
    </font>
    <font>
      <sz val="10"/>
      <name val="Times New Roman"/>
      <family val="1"/>
    </font>
    <font>
      <u/>
      <sz val="10"/>
      <color indexed="36"/>
      <name val="Arial"/>
      <family val="2"/>
    </font>
    <font>
      <sz val="11"/>
      <color indexed="17"/>
      <name val="Calibri"/>
      <family val="2"/>
    </font>
    <font>
      <sz val="16"/>
      <name val="Helvetica"/>
      <family val="2"/>
    </font>
    <font>
      <b/>
      <sz val="15"/>
      <color indexed="56"/>
      <name val="Calibri"/>
      <family val="2"/>
    </font>
    <font>
      <b/>
      <sz val="13"/>
      <color indexed="56"/>
      <name val="Calibri"/>
      <family val="2"/>
    </font>
    <font>
      <b/>
      <sz val="11"/>
      <color indexed="56"/>
      <name val="Calibri"/>
      <family val="2"/>
    </font>
    <font>
      <sz val="9"/>
      <name val="Century Gothic"/>
      <family val="2"/>
    </font>
    <font>
      <b/>
      <sz val="10"/>
      <name val="Helv"/>
    </font>
    <font>
      <b/>
      <sz val="10"/>
      <name val="Helv"/>
      <family val="2"/>
    </font>
    <font>
      <b/>
      <sz val="9"/>
      <name val="Helv"/>
    </font>
    <font>
      <sz val="8.5"/>
      <name val="Helv"/>
    </font>
    <font>
      <u/>
      <sz val="8"/>
      <color indexed="12"/>
      <name val="Arial"/>
      <family val="2"/>
    </font>
    <font>
      <u/>
      <sz val="7.5"/>
      <color indexed="12"/>
      <name val="Arial"/>
      <family val="2"/>
    </font>
    <font>
      <u/>
      <sz val="10"/>
      <color indexed="12"/>
      <name val="Times New Roman"/>
      <family val="1"/>
    </font>
    <font>
      <u/>
      <sz val="10"/>
      <color indexed="12"/>
      <name val="Arial"/>
      <family val="2"/>
    </font>
    <font>
      <u/>
      <sz val="10"/>
      <color indexed="12"/>
      <name val="MS Sans Serif"/>
      <family val="2"/>
    </font>
    <font>
      <sz val="11"/>
      <color rgb="FF9C0006"/>
      <name val="Palatino Linotype"/>
      <family val="2"/>
    </font>
    <font>
      <u/>
      <sz val="10"/>
      <color theme="10"/>
      <name val="Arial"/>
      <family val="2"/>
    </font>
    <font>
      <sz val="11"/>
      <color indexed="52"/>
      <name val="Calibri"/>
      <family val="2"/>
    </font>
    <font>
      <sz val="10"/>
      <name val="Geneva"/>
      <family val="2"/>
    </font>
    <font>
      <sz val="11"/>
      <color indexed="60"/>
      <name val="Calibri"/>
      <family val="2"/>
    </font>
    <font>
      <sz val="11"/>
      <color indexed="19"/>
      <name val="Palatino Linotype"/>
      <family val="2"/>
    </font>
    <font>
      <sz val="11"/>
      <color rgb="FF000000"/>
      <name val="Calibri"/>
      <family val="2"/>
    </font>
    <font>
      <sz val="11"/>
      <color indexed="8"/>
      <name val="Calibri"/>
      <family val="2"/>
      <scheme val="minor"/>
    </font>
    <font>
      <sz val="10"/>
      <name val="Arial"/>
      <family val="2"/>
      <charset val="1"/>
    </font>
    <font>
      <sz val="18"/>
      <name val="P-AVGARD"/>
    </font>
    <font>
      <sz val="10"/>
      <color theme="1"/>
      <name val="Arial"/>
      <family val="2"/>
    </font>
    <font>
      <sz val="9"/>
      <name val="Tahoma"/>
      <family val="2"/>
    </font>
    <font>
      <sz val="8"/>
      <color theme="1"/>
      <name val="Arial Narrow"/>
      <family val="2"/>
    </font>
    <font>
      <sz val="11"/>
      <color rgb="FF006100"/>
      <name val="Palatino Linotype"/>
      <family val="2"/>
    </font>
    <font>
      <b/>
      <sz val="11"/>
      <color rgb="FF3F3F3F"/>
      <name val="Palatino Linotype"/>
      <family val="2"/>
    </font>
    <font>
      <i/>
      <sz val="12"/>
      <name val="Times New Roman"/>
      <family val="1"/>
    </font>
    <font>
      <sz val="8"/>
      <name val="Helv"/>
    </font>
    <font>
      <vertAlign val="superscript"/>
      <sz val="12"/>
      <name val="Helv"/>
      <family val="2"/>
    </font>
    <font>
      <sz val="8"/>
      <name val="Helv"/>
      <family val="2"/>
    </font>
    <font>
      <sz val="6.5"/>
      <name val="Univers"/>
      <family val="2"/>
    </font>
    <font>
      <b/>
      <sz val="14"/>
      <name val="Helv"/>
    </font>
    <font>
      <sz val="9"/>
      <name val="Verdana"/>
      <family val="2"/>
    </font>
    <font>
      <i/>
      <sz val="9"/>
      <color indexed="60"/>
      <name val="Verdana"/>
      <family val="2"/>
    </font>
    <font>
      <b/>
      <sz val="9"/>
      <name val="Verdana"/>
      <family val="2"/>
    </font>
    <font>
      <b/>
      <sz val="9"/>
      <name val="Arial"/>
      <family val="2"/>
    </font>
    <font>
      <i/>
      <sz val="11"/>
      <color rgb="FF7F7F7F"/>
      <name val="Palatino Linotype"/>
      <family val="2"/>
    </font>
    <font>
      <b/>
      <sz val="18"/>
      <color indexed="56"/>
      <name val="Cambria"/>
      <family val="2"/>
    </font>
    <font>
      <b/>
      <sz val="18"/>
      <color theme="3"/>
      <name val="Palatino Linotype"/>
      <family val="2"/>
    </font>
    <font>
      <b/>
      <sz val="10"/>
      <color indexed="18"/>
      <name val="Arial"/>
      <family val="2"/>
    </font>
    <font>
      <b/>
      <sz val="15"/>
      <color theme="3"/>
      <name val="Palatino Linotype"/>
      <family val="2"/>
    </font>
    <font>
      <sz val="11"/>
      <color theme="3"/>
      <name val="Palatino Linotype"/>
      <family val="1"/>
    </font>
    <font>
      <b/>
      <sz val="13"/>
      <color theme="3"/>
      <name val="Palatino Linotype"/>
      <family val="2"/>
    </font>
    <font>
      <b/>
      <sz val="11"/>
      <color theme="3"/>
      <name val="Palatino Linotype"/>
      <family val="2"/>
    </font>
    <font>
      <b/>
      <sz val="11"/>
      <color theme="1"/>
      <name val="Palatino Linotype"/>
      <family val="2"/>
    </font>
    <font>
      <b/>
      <sz val="10"/>
      <color indexed="8"/>
      <name val="Arial"/>
      <family val="2"/>
    </font>
    <font>
      <b/>
      <sz val="11"/>
      <color theme="0"/>
      <name val="Palatino Linotype"/>
      <family val="2"/>
    </font>
    <font>
      <sz val="11"/>
      <color indexed="10"/>
      <name val="Calibri"/>
      <family val="2"/>
    </font>
    <font>
      <b/>
      <sz val="12"/>
      <color indexed="10"/>
      <name val="Arial"/>
      <family val="2"/>
    </font>
    <font>
      <i/>
      <sz val="11"/>
      <name val="Calibri"/>
      <family val="2"/>
      <scheme val="minor"/>
    </font>
    <font>
      <b/>
      <u/>
      <sz val="11"/>
      <color rgb="FFFF0000"/>
      <name val="Calibri"/>
      <family val="2"/>
      <scheme val="minor"/>
    </font>
    <font>
      <strike/>
      <sz val="11"/>
      <name val="Calibri"/>
      <family val="2"/>
      <scheme val="minor"/>
    </font>
    <font>
      <sz val="11"/>
      <color rgb="FF000000"/>
      <name val="Trebuchet MS"/>
      <family val="2"/>
    </font>
    <font>
      <i/>
      <sz val="8"/>
      <name val="Arial"/>
      <family val="2"/>
    </font>
    <font>
      <b/>
      <sz val="10"/>
      <name val="Arial"/>
      <family val="2"/>
    </font>
    <font>
      <b/>
      <sz val="10"/>
      <color rgb="FFFF0000"/>
      <name val="Arial"/>
      <family val="2"/>
    </font>
    <font>
      <b/>
      <u/>
      <sz val="14"/>
      <color rgb="FFFF0000"/>
      <name val="Calibri"/>
      <family val="2"/>
      <scheme val="minor"/>
    </font>
  </fonts>
  <fills count="88">
    <fill>
      <patternFill patternType="none"/>
    </fill>
    <fill>
      <patternFill patternType="gray125"/>
    </fill>
    <fill>
      <patternFill patternType="solid">
        <fgColor theme="0" tint="-0.249977111117893"/>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5" tint="0.59999389629810485"/>
        <bgColor indexed="64"/>
      </patternFill>
    </fill>
    <fill>
      <patternFill patternType="solid">
        <fgColor rgb="FFFFC000"/>
        <bgColor indexed="64"/>
      </patternFill>
    </fill>
    <fill>
      <patternFill patternType="solid">
        <fgColor indexed="47"/>
      </patternFill>
    </fill>
    <fill>
      <patternFill patternType="solid">
        <fgColor indexed="44"/>
      </patternFill>
    </fill>
    <fill>
      <patternFill patternType="solid">
        <fgColor indexed="26"/>
      </patternFill>
    </fill>
    <fill>
      <patternFill patternType="solid">
        <fgColor indexed="2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56"/>
      </patternFill>
    </fill>
    <fill>
      <patternFill patternType="solid">
        <fgColor indexed="10"/>
      </patternFill>
    </fill>
    <fill>
      <patternFill patternType="solid">
        <fgColor indexed="41"/>
      </patternFill>
    </fill>
    <fill>
      <patternFill patternType="solid">
        <fgColor indexed="57"/>
      </patternFill>
    </fill>
    <fill>
      <patternFill patternType="solid">
        <fgColor indexed="27"/>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26"/>
        <bgColor indexed="64"/>
      </patternFill>
    </fill>
    <fill>
      <patternFill patternType="solid">
        <fgColor indexed="22"/>
        <bgColor indexed="9"/>
      </patternFill>
    </fill>
    <fill>
      <patternFill patternType="solid">
        <fgColor indexed="55"/>
        <bgColor indexed="64"/>
      </patternFill>
    </fill>
    <fill>
      <patternFill patternType="solid">
        <fgColor indexed="22"/>
        <bgColor indexed="55"/>
      </patternFill>
    </fill>
    <fill>
      <patternFill patternType="mediumGray">
        <fgColor indexed="9"/>
        <bgColor indexed="31"/>
      </patternFill>
    </fill>
    <fill>
      <patternFill patternType="mediumGray">
        <fgColor indexed="9"/>
        <bgColor indexed="44"/>
      </patternFill>
    </fill>
    <fill>
      <patternFill patternType="solid">
        <fgColor indexed="57"/>
        <bgColor indexed="9"/>
      </patternFill>
    </fill>
    <fill>
      <patternFill patternType="mediumGray">
        <fgColor indexed="9"/>
        <bgColor indexed="29"/>
      </patternFill>
    </fill>
    <fill>
      <patternFill patternType="mediumGray">
        <fgColor indexed="22"/>
        <bgColor indexed="31"/>
      </patternFill>
    </fill>
    <fill>
      <patternFill patternType="mediumGray">
        <fgColor indexed="22"/>
        <bgColor indexed="44"/>
      </patternFill>
    </fill>
    <fill>
      <patternFill patternType="solid">
        <fgColor indexed="52"/>
        <bgColor indexed="64"/>
      </patternFill>
    </fill>
    <fill>
      <patternFill patternType="mediumGray">
        <fgColor indexed="9"/>
        <bgColor indexed="52"/>
      </patternFill>
    </fill>
    <fill>
      <patternFill patternType="lightGray">
        <fgColor indexed="9"/>
      </patternFill>
    </fill>
    <fill>
      <patternFill patternType="gray0625">
        <fgColor indexed="9"/>
      </patternFill>
    </fill>
    <fill>
      <patternFill patternType="solid">
        <fgColor theme="9"/>
        <bgColor indexed="64"/>
      </patternFill>
    </fill>
    <fill>
      <patternFill patternType="solid">
        <fgColor theme="7"/>
        <bgColor indexed="64"/>
      </patternFill>
    </fill>
    <fill>
      <patternFill patternType="solid">
        <fgColor theme="4" tint="0.79998168889431442"/>
        <bgColor theme="4" tint="0.79998168889431442"/>
      </patternFill>
    </fill>
    <fill>
      <patternFill patternType="solid">
        <fgColor rgb="FFFFFF00"/>
        <bgColor theme="4" tint="0.79998168889431442"/>
      </patternFill>
    </fill>
    <fill>
      <patternFill patternType="solid">
        <fgColor theme="3" tint="0.79998168889431442"/>
        <bgColor theme="4" tint="0.79998168889431442"/>
      </patternFill>
    </fill>
    <fill>
      <patternFill patternType="solid">
        <fgColor rgb="FFCCFF33"/>
        <bgColor indexed="64"/>
      </patternFill>
    </fill>
  </fills>
  <borders count="7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style="thin">
        <color auto="1"/>
      </right>
      <top style="thin">
        <color auto="1"/>
      </top>
      <bottom style="double">
        <color indexed="64"/>
      </bottom>
      <diagonal/>
    </border>
    <border>
      <left/>
      <right style="thin">
        <color auto="1"/>
      </right>
      <top/>
      <bottom style="thin">
        <color auto="1"/>
      </bottom>
      <diagonal/>
    </border>
    <border>
      <left/>
      <right style="thin">
        <color auto="1"/>
      </right>
      <top/>
      <bottom/>
      <diagonal/>
    </border>
    <border>
      <left/>
      <right/>
      <top/>
      <bottom style="thick">
        <color rgb="FF2D687E"/>
      </bottom>
      <diagonal/>
    </border>
    <border>
      <left/>
      <right/>
      <top style="thick">
        <color rgb="FF2D687E"/>
      </top>
      <bottom style="thick">
        <color rgb="FF2D687E"/>
      </bottom>
      <diagonal/>
    </border>
    <border>
      <left/>
      <right/>
      <top/>
      <bottom style="thick">
        <color rgb="FF1F497D"/>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top/>
      <bottom style="thin">
        <color indexed="22"/>
      </bottom>
      <diagonal/>
    </border>
    <border>
      <left/>
      <right/>
      <top style="thin">
        <color indexed="62"/>
      </top>
      <bottom style="double">
        <color indexed="62"/>
      </bottom>
      <diagonal/>
    </border>
    <border>
      <left/>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hair">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hair">
        <color indexed="8"/>
      </bottom>
      <diagonal/>
    </border>
    <border>
      <left style="thin">
        <color indexed="24"/>
      </left>
      <right style="thin">
        <color indexed="24"/>
      </right>
      <top style="thin">
        <color indexed="24"/>
      </top>
      <bottom style="thin">
        <color indexed="24"/>
      </bottom>
      <diagonal/>
    </border>
    <border>
      <left/>
      <right/>
      <top/>
      <bottom style="thick">
        <color indexed="56"/>
      </bottom>
      <diagonal/>
    </border>
    <border>
      <left/>
      <right/>
      <top/>
      <bottom style="thick">
        <color indexed="44"/>
      </bottom>
      <diagonal/>
    </border>
    <border>
      <left/>
      <right/>
      <top/>
      <bottom style="medium">
        <color indexed="44"/>
      </bottom>
      <diagonal/>
    </border>
    <border>
      <left/>
      <right/>
      <top style="thin">
        <color indexed="56"/>
      </top>
      <bottom style="double">
        <color indexed="56"/>
      </bottom>
      <diagonal/>
    </border>
    <border>
      <left style="double">
        <color indexed="64"/>
      </left>
      <right/>
      <top style="double">
        <color indexed="64"/>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style="thin">
        <color auto="1"/>
      </top>
      <bottom style="double">
        <color indexed="64"/>
      </bottom>
      <diagonal/>
    </border>
    <border>
      <left/>
      <right/>
      <top/>
      <bottom style="thin">
        <color theme="4" tint="0.39997558519241921"/>
      </bottom>
      <diagonal/>
    </border>
    <border>
      <left/>
      <right/>
      <top style="thin">
        <color theme="4" tint="0.39997558519241921"/>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34208">
    <xf numFmtId="0" fontId="0" fillId="0" borderId="0"/>
    <xf numFmtId="0" fontId="2" fillId="0" borderId="0"/>
    <xf numFmtId="0" fontId="3"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9" fontId="20" fillId="0" borderId="0" applyFont="0" applyFill="0" applyBorder="0" applyAlignment="0" applyProtection="0"/>
    <xf numFmtId="0" fontId="31" fillId="0" borderId="0"/>
    <xf numFmtId="0" fontId="31" fillId="0" borderId="0"/>
    <xf numFmtId="0" fontId="31" fillId="42" borderId="0" applyNumberFormat="0" applyFont="0" applyBorder="0" applyAlignment="0" applyProtection="0"/>
    <xf numFmtId="166" fontId="47" fillId="0" borderId="0"/>
    <xf numFmtId="49" fontId="47" fillId="0" borderId="0"/>
    <xf numFmtId="167" fontId="47" fillId="0" borderId="0">
      <alignment horizontal="center"/>
    </xf>
    <xf numFmtId="168" fontId="47" fillId="0" borderId="0"/>
    <xf numFmtId="169" fontId="47" fillId="0" borderId="0"/>
    <xf numFmtId="170" fontId="47" fillId="0" borderId="0"/>
    <xf numFmtId="171" fontId="48" fillId="0" borderId="0"/>
    <xf numFmtId="171" fontId="47" fillId="0" borderId="0"/>
    <xf numFmtId="171" fontId="47" fillId="0" borderId="0"/>
    <xf numFmtId="172" fontId="48" fillId="0" borderId="0"/>
    <xf numFmtId="0" fontId="49" fillId="43" borderId="0" applyNumberFormat="0" applyBorder="0" applyAlignment="0" applyProtection="0"/>
    <xf numFmtId="0" fontId="20" fillId="16"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20" fillId="20" borderId="0" applyNumberFormat="0" applyBorder="0" applyAlignment="0" applyProtection="0"/>
    <xf numFmtId="0" fontId="49" fillId="43" borderId="0" applyNumberFormat="0" applyBorder="0" applyAlignment="0" applyProtection="0"/>
    <xf numFmtId="0" fontId="49" fillId="24" borderId="0" applyNumberFormat="0" applyBorder="0" applyAlignment="0" applyProtection="0"/>
    <xf numFmtId="0" fontId="20" fillId="24" borderId="0" applyNumberFormat="0" applyBorder="0" applyAlignment="0" applyProtection="0"/>
    <xf numFmtId="0" fontId="49" fillId="24" borderId="0" applyNumberFormat="0" applyBorder="0" applyAlignment="0" applyProtection="0"/>
    <xf numFmtId="0" fontId="49" fillId="28" borderId="0" applyNumberFormat="0" applyBorder="0" applyAlignment="0" applyProtection="0"/>
    <xf numFmtId="0" fontId="20" fillId="28" borderId="0" applyNumberFormat="0" applyBorder="0" applyAlignment="0" applyProtection="0"/>
    <xf numFmtId="0" fontId="49" fillId="28" borderId="0" applyNumberFormat="0" applyBorder="0" applyAlignment="0" applyProtection="0"/>
    <xf numFmtId="0" fontId="49" fillId="44" borderId="0" applyNumberFormat="0" applyBorder="0" applyAlignment="0" applyProtection="0"/>
    <xf numFmtId="0" fontId="20" fillId="32" borderId="0" applyNumberFormat="0" applyBorder="0" applyAlignment="0" applyProtection="0"/>
    <xf numFmtId="0" fontId="49" fillId="44" borderId="0" applyNumberFormat="0" applyBorder="0" applyAlignment="0" applyProtection="0"/>
    <xf numFmtId="0" fontId="49" fillId="45" borderId="0" applyNumberFormat="0" applyBorder="0" applyAlignment="0" applyProtection="0"/>
    <xf numFmtId="0" fontId="20" fillId="36" borderId="0" applyNumberFormat="0" applyBorder="0" applyAlignment="0" applyProtection="0"/>
    <xf numFmtId="0" fontId="49" fillId="45" borderId="0" applyNumberFormat="0" applyBorder="0" applyAlignment="0" applyProtection="0"/>
    <xf numFmtId="0" fontId="50" fillId="46"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50" fillId="47"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50" fillId="48"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50" fillId="49"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50" fillId="50"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50" fillId="42"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51" fillId="43" borderId="0" applyNumberFormat="0" applyBorder="0" applyAlignment="0" applyProtection="0"/>
    <xf numFmtId="0" fontId="50" fillId="46" borderId="0" applyNumberFormat="0" applyBorder="0" applyAlignment="0" applyProtection="0"/>
    <xf numFmtId="0" fontId="51" fillId="45" borderId="0" applyNumberFormat="0" applyBorder="0" applyAlignment="0" applyProtection="0"/>
    <xf numFmtId="0" fontId="50" fillId="47" borderId="0" applyNumberFormat="0" applyBorder="0" applyAlignment="0" applyProtection="0"/>
    <xf numFmtId="0" fontId="51" fillId="44" borderId="0" applyNumberFormat="0" applyBorder="0" applyAlignment="0" applyProtection="0"/>
    <xf numFmtId="0" fontId="50" fillId="48" borderId="0" applyNumberFormat="0" applyBorder="0" applyAlignment="0" applyProtection="0"/>
    <xf numFmtId="0" fontId="51" fillId="42" borderId="0" applyNumberFormat="0" applyBorder="0" applyAlignment="0" applyProtection="0"/>
    <xf numFmtId="0" fontId="50" fillId="49" borderId="0" applyNumberFormat="0" applyBorder="0" applyAlignment="0" applyProtection="0"/>
    <xf numFmtId="0" fontId="51" fillId="50" borderId="0" applyNumberFormat="0" applyBorder="0" applyAlignment="0" applyProtection="0"/>
    <xf numFmtId="0" fontId="50" fillId="50" borderId="0" applyNumberFormat="0" applyBorder="0" applyAlignment="0" applyProtection="0"/>
    <xf numFmtId="0" fontId="51" fillId="44" borderId="0" applyNumberFormat="0" applyBorder="0" applyAlignment="0" applyProtection="0"/>
    <xf numFmtId="0" fontId="50" fillId="42" borderId="0" applyNumberFormat="0" applyBorder="0" applyAlignment="0" applyProtection="0"/>
    <xf numFmtId="173" fontId="52" fillId="0" borderId="0"/>
    <xf numFmtId="174" fontId="48" fillId="0" borderId="0"/>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49" fontId="53" fillId="0" borderId="2" applyNumberFormat="0" applyFont="0" applyFill="0" applyBorder="0" applyProtection="0">
      <alignment horizontal="left" vertical="center" indent="2"/>
    </xf>
    <xf numFmtId="175" fontId="47" fillId="0" borderId="0"/>
    <xf numFmtId="176" fontId="48" fillId="0" borderId="0"/>
    <xf numFmtId="176" fontId="47" fillId="0" borderId="0"/>
    <xf numFmtId="176" fontId="47" fillId="0" borderId="0"/>
    <xf numFmtId="0" fontId="49" fillId="43" borderId="0" applyNumberFormat="0" applyBorder="0" applyAlignment="0" applyProtection="0"/>
    <xf numFmtId="0" fontId="20" fillId="17"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20" fillId="21" borderId="0" applyNumberFormat="0" applyBorder="0" applyAlignment="0" applyProtection="0"/>
    <xf numFmtId="0" fontId="49" fillId="43" borderId="0" applyNumberFormat="0" applyBorder="0" applyAlignment="0" applyProtection="0"/>
    <xf numFmtId="0" fontId="49" fillId="44" borderId="0" applyNumberFormat="0" applyBorder="0" applyAlignment="0" applyProtection="0"/>
    <xf numFmtId="0" fontId="20" fillId="25" borderId="0" applyNumberFormat="0" applyBorder="0" applyAlignment="0" applyProtection="0"/>
    <xf numFmtId="0" fontId="49" fillId="44" borderId="0" applyNumberFormat="0" applyBorder="0" applyAlignment="0" applyProtection="0"/>
    <xf numFmtId="0" fontId="49" fillId="29" borderId="0" applyNumberFormat="0" applyBorder="0" applyAlignment="0" applyProtection="0"/>
    <xf numFmtId="0" fontId="20" fillId="29" borderId="0" applyNumberFormat="0" applyBorder="0" applyAlignment="0" applyProtection="0"/>
    <xf numFmtId="0" fontId="49" fillId="29" borderId="0" applyNumberFormat="0" applyBorder="0" applyAlignment="0" applyProtection="0"/>
    <xf numFmtId="0" fontId="49" fillId="45" borderId="0" applyNumberFormat="0" applyBorder="0" applyAlignment="0" applyProtection="0"/>
    <xf numFmtId="0" fontId="20" fillId="33" borderId="0" applyNumberFormat="0" applyBorder="0" applyAlignment="0" applyProtection="0"/>
    <xf numFmtId="0" fontId="49" fillId="45" borderId="0" applyNumberFormat="0" applyBorder="0" applyAlignment="0" applyProtection="0"/>
    <xf numFmtId="0" fontId="49" fillId="37" borderId="0" applyNumberFormat="0" applyBorder="0" applyAlignment="0" applyProtection="0"/>
    <xf numFmtId="0" fontId="20" fillId="37" borderId="0" applyNumberFormat="0" applyBorder="0" applyAlignment="0" applyProtection="0"/>
    <xf numFmtId="0" fontId="49" fillId="37"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50" fillId="45"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50" fillId="51"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50" fillId="4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50" fillId="43"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50" fillId="52"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51" fillId="50" borderId="0" applyNumberFormat="0" applyBorder="0" applyAlignment="0" applyProtection="0"/>
    <xf numFmtId="0" fontId="50" fillId="43" borderId="0" applyNumberFormat="0" applyBorder="0" applyAlignment="0" applyProtection="0"/>
    <xf numFmtId="0" fontId="51" fillId="45" borderId="0" applyNumberFormat="0" applyBorder="0" applyAlignment="0" applyProtection="0"/>
    <xf numFmtId="0" fontId="50" fillId="45" borderId="0" applyNumberFormat="0" applyBorder="0" applyAlignment="0" applyProtection="0"/>
    <xf numFmtId="0" fontId="51" fillId="53" borderId="0" applyNumberFormat="0" applyBorder="0" applyAlignment="0" applyProtection="0"/>
    <xf numFmtId="0" fontId="50" fillId="51" borderId="0" applyNumberFormat="0" applyBorder="0" applyAlignment="0" applyProtection="0"/>
    <xf numFmtId="0" fontId="51" fillId="47" borderId="0" applyNumberFormat="0" applyBorder="0" applyAlignment="0" applyProtection="0"/>
    <xf numFmtId="0" fontId="50" fillId="49" borderId="0" applyNumberFormat="0" applyBorder="0" applyAlignment="0" applyProtection="0"/>
    <xf numFmtId="0" fontId="51" fillId="50" borderId="0" applyNumberFormat="0" applyBorder="0" applyAlignment="0" applyProtection="0"/>
    <xf numFmtId="0" fontId="50" fillId="43" borderId="0" applyNumberFormat="0" applyBorder="0" applyAlignment="0" applyProtection="0"/>
    <xf numFmtId="0" fontId="51" fillId="44" borderId="0" applyNumberFormat="0" applyBorder="0" applyAlignment="0" applyProtection="0"/>
    <xf numFmtId="0" fontId="50" fillId="52" borderId="0" applyNumberFormat="0" applyBorder="0" applyAlignment="0" applyProtection="0"/>
    <xf numFmtId="177" fontId="52" fillId="0" borderId="0"/>
    <xf numFmtId="177" fontId="47" fillId="0" borderId="0"/>
    <xf numFmtId="177" fontId="47" fillId="0" borderId="0"/>
    <xf numFmtId="178" fontId="48" fillId="0" borderId="0"/>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0" fontId="54" fillId="0" borderId="0"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49" fontId="53" fillId="0" borderId="24" applyNumberFormat="0" applyFont="0" applyFill="0" applyBorder="0" applyProtection="0">
      <alignment horizontal="left" vertical="center" indent="5"/>
    </xf>
    <xf numFmtId="0" fontId="17" fillId="18" borderId="0" applyNumberFormat="0" applyBorder="0" applyAlignment="0" applyProtection="0"/>
    <xf numFmtId="0" fontId="55" fillId="43" borderId="0" applyNumberFormat="0" applyBorder="0" applyAlignment="0" applyProtection="0"/>
    <xf numFmtId="0" fontId="17" fillId="22" borderId="0" applyNumberFormat="0" applyBorder="0" applyAlignment="0" applyProtection="0"/>
    <xf numFmtId="0" fontId="55" fillId="22" borderId="0" applyNumberFormat="0" applyBorder="0" applyAlignment="0" applyProtection="0"/>
    <xf numFmtId="0" fontId="17" fillId="26" borderId="0" applyNumberFormat="0" applyBorder="0" applyAlignment="0" applyProtection="0"/>
    <xf numFmtId="0" fontId="55" fillId="26" borderId="0" applyNumberFormat="0" applyBorder="0" applyAlignment="0" applyProtection="0"/>
    <xf numFmtId="0" fontId="17" fillId="30" borderId="0" applyNumberFormat="0" applyBorder="0" applyAlignment="0" applyProtection="0"/>
    <xf numFmtId="0" fontId="55" fillId="50" borderId="0" applyNumberFormat="0" applyBorder="0" applyAlignment="0" applyProtection="0"/>
    <xf numFmtId="0" fontId="17" fillId="34" borderId="0" applyNumberFormat="0" applyBorder="0" applyAlignment="0" applyProtection="0"/>
    <xf numFmtId="0" fontId="55" fillId="45" borderId="0" applyNumberFormat="0" applyBorder="0" applyAlignment="0" applyProtection="0"/>
    <xf numFmtId="0" fontId="17" fillId="38" borderId="0" applyNumberFormat="0" applyBorder="0" applyAlignment="0" applyProtection="0"/>
    <xf numFmtId="0" fontId="55" fillId="38" borderId="0" applyNumberFormat="0" applyBorder="0" applyAlignment="0" applyProtection="0"/>
    <xf numFmtId="0" fontId="56" fillId="54" borderId="0" applyNumberFormat="0" applyBorder="0" applyAlignment="0" applyProtection="0"/>
    <xf numFmtId="0" fontId="56" fillId="45" borderId="0" applyNumberFormat="0" applyBorder="0" applyAlignment="0" applyProtection="0"/>
    <xf numFmtId="0" fontId="56" fillId="51" borderId="0" applyNumberFormat="0" applyBorder="0" applyAlignment="0" applyProtection="0"/>
    <xf numFmtId="0" fontId="56" fillId="55" borderId="0" applyNumberFormat="0" applyBorder="0" applyAlignment="0" applyProtection="0"/>
    <xf numFmtId="0" fontId="56" fillId="56" borderId="0" applyNumberFormat="0" applyBorder="0" applyAlignment="0" applyProtection="0"/>
    <xf numFmtId="0" fontId="56" fillId="57" borderId="0" applyNumberFormat="0" applyBorder="0" applyAlignment="0" applyProtection="0"/>
    <xf numFmtId="0" fontId="57" fillId="50" borderId="0" applyNumberFormat="0" applyBorder="0" applyAlignment="0" applyProtection="0"/>
    <xf numFmtId="0" fontId="56" fillId="54" borderId="0" applyNumberFormat="0" applyBorder="0" applyAlignment="0" applyProtection="0"/>
    <xf numFmtId="0" fontId="57" fillId="58" borderId="0" applyNumberFormat="0" applyBorder="0" applyAlignment="0" applyProtection="0"/>
    <xf numFmtId="0" fontId="56" fillId="45" borderId="0" applyNumberFormat="0" applyBorder="0" applyAlignment="0" applyProtection="0"/>
    <xf numFmtId="0" fontId="57" fillId="52" borderId="0" applyNumberFormat="0" applyBorder="0" applyAlignment="0" applyProtection="0"/>
    <xf numFmtId="0" fontId="56" fillId="51" borderId="0" applyNumberFormat="0" applyBorder="0" applyAlignment="0" applyProtection="0"/>
    <xf numFmtId="0" fontId="57" fillId="47" borderId="0" applyNumberFormat="0" applyBorder="0" applyAlignment="0" applyProtection="0"/>
    <xf numFmtId="0" fontId="56" fillId="55" borderId="0" applyNumberFormat="0" applyBorder="0" applyAlignment="0" applyProtection="0"/>
    <xf numFmtId="0" fontId="57" fillId="50" borderId="0" applyNumberFormat="0" applyBorder="0" applyAlignment="0" applyProtection="0"/>
    <xf numFmtId="0" fontId="56" fillId="56" borderId="0" applyNumberFormat="0" applyBorder="0" applyAlignment="0" applyProtection="0"/>
    <xf numFmtId="0" fontId="57" fillId="45" borderId="0" applyNumberFormat="0" applyBorder="0" applyAlignment="0" applyProtection="0"/>
    <xf numFmtId="0" fontId="56" fillId="57" borderId="0" applyNumberFormat="0" applyBorder="0" applyAlignment="0" applyProtection="0"/>
    <xf numFmtId="179" fontId="47" fillId="0" borderId="0"/>
    <xf numFmtId="179" fontId="47" fillId="0" borderId="0">
      <alignment horizontal="center"/>
    </xf>
    <xf numFmtId="179" fontId="47" fillId="0" borderId="0">
      <alignment horizontal="center"/>
    </xf>
    <xf numFmtId="180" fontId="47" fillId="0" borderId="0">
      <alignment horizontal="center"/>
    </xf>
    <xf numFmtId="181" fontId="47" fillId="0" borderId="0">
      <alignment horizontal="center"/>
    </xf>
    <xf numFmtId="182" fontId="47" fillId="0" borderId="0"/>
    <xf numFmtId="182" fontId="47" fillId="0" borderId="0">
      <alignment horizontal="center"/>
    </xf>
    <xf numFmtId="182" fontId="47" fillId="0" borderId="0">
      <alignment horizontal="center"/>
    </xf>
    <xf numFmtId="183" fontId="47" fillId="0" borderId="0">
      <alignment horizontal="center"/>
    </xf>
    <xf numFmtId="0" fontId="56" fillId="59" borderId="0" applyNumberFormat="0" applyBorder="0" applyAlignment="0" applyProtection="0"/>
    <xf numFmtId="0" fontId="17" fillId="15" borderId="0" applyNumberFormat="0" applyBorder="0" applyAlignment="0" applyProtection="0"/>
    <xf numFmtId="0" fontId="55" fillId="60" borderId="0" applyNumberFormat="0" applyBorder="0" applyAlignment="0" applyProtection="0"/>
    <xf numFmtId="0" fontId="56" fillId="61" borderId="0" applyNumberFormat="0" applyBorder="0" applyAlignment="0" applyProtection="0"/>
    <xf numFmtId="0" fontId="17" fillId="19" borderId="0" applyNumberFormat="0" applyBorder="0" applyAlignment="0" applyProtection="0"/>
    <xf numFmtId="0" fontId="55" fillId="62" borderId="0" applyNumberFormat="0" applyBorder="0" applyAlignment="0" applyProtection="0"/>
    <xf numFmtId="0" fontId="56" fillId="63" borderId="0" applyNumberFormat="0" applyBorder="0" applyAlignment="0" applyProtection="0"/>
    <xf numFmtId="0" fontId="17" fillId="23" borderId="0" applyNumberFormat="0" applyBorder="0" applyAlignment="0" applyProtection="0"/>
    <xf numFmtId="0" fontId="55" fillId="23" borderId="0" applyNumberFormat="0" applyBorder="0" applyAlignment="0" applyProtection="0"/>
    <xf numFmtId="0" fontId="56" fillId="55" borderId="0" applyNumberFormat="0" applyBorder="0" applyAlignment="0" applyProtection="0"/>
    <xf numFmtId="0" fontId="17" fillId="27" borderId="0" applyNumberFormat="0" applyBorder="0" applyAlignment="0" applyProtection="0"/>
    <xf numFmtId="0" fontId="55" fillId="27" borderId="0" applyNumberFormat="0" applyBorder="0" applyAlignment="0" applyProtection="0"/>
    <xf numFmtId="0" fontId="56" fillId="56" borderId="0" applyNumberFormat="0" applyBorder="0" applyAlignment="0" applyProtection="0"/>
    <xf numFmtId="0" fontId="17" fillId="31" borderId="0" applyNumberFormat="0" applyBorder="0" applyAlignment="0" applyProtection="0"/>
    <xf numFmtId="0" fontId="55" fillId="61" borderId="0" applyNumberFormat="0" applyBorder="0" applyAlignment="0" applyProtection="0"/>
    <xf numFmtId="0" fontId="56" fillId="58" borderId="0" applyNumberFormat="0" applyBorder="0" applyAlignment="0" applyProtection="0"/>
    <xf numFmtId="0" fontId="17" fillId="35" borderId="0" applyNumberFormat="0" applyBorder="0" applyAlignment="0" applyProtection="0"/>
    <xf numFmtId="0" fontId="55" fillId="35" borderId="0" applyNumberFormat="0" applyBorder="0" applyAlignment="0" applyProtection="0"/>
    <xf numFmtId="4" fontId="53" fillId="64" borderId="2">
      <alignment horizontal="right" vertical="center"/>
    </xf>
    <xf numFmtId="0" fontId="56" fillId="59" borderId="0" applyNumberFormat="0" applyBorder="0" applyAlignment="0" applyProtection="0"/>
    <xf numFmtId="0" fontId="56" fillId="61" borderId="0" applyNumberFormat="0" applyBorder="0" applyAlignment="0" applyProtection="0"/>
    <xf numFmtId="0" fontId="56" fillId="63" borderId="0" applyNumberFormat="0" applyBorder="0" applyAlignment="0" applyProtection="0"/>
    <xf numFmtId="0" fontId="56" fillId="55" borderId="0" applyNumberFormat="0" applyBorder="0" applyAlignment="0" applyProtection="0"/>
    <xf numFmtId="0" fontId="56" fillId="56" borderId="0" applyNumberFormat="0" applyBorder="0" applyAlignment="0" applyProtection="0"/>
    <xf numFmtId="0" fontId="56" fillId="58" borderId="0" applyNumberFormat="0" applyBorder="0" applyAlignment="0" applyProtection="0"/>
    <xf numFmtId="1" fontId="58" fillId="0" borderId="0">
      <alignment horizontal="left"/>
      <protection locked="0"/>
    </xf>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15" fillId="0" borderId="0" applyNumberFormat="0" applyFill="0" applyBorder="0" applyAlignment="0" applyProtection="0"/>
    <xf numFmtId="0" fontId="60" fillId="0" borderId="0" applyNumberFormat="0" applyFill="0" applyBorder="0" applyAlignment="0" applyProtection="0"/>
    <xf numFmtId="184" fontId="52" fillId="0" borderId="0" applyAlignment="0" applyProtection="0"/>
    <xf numFmtId="184" fontId="52" fillId="0" borderId="0" applyAlignment="0" applyProtection="0"/>
    <xf numFmtId="0" fontId="61" fillId="47" borderId="0" applyNumberFormat="0" applyBorder="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4" fontId="63" fillId="0" borderId="6" applyFill="0" applyBorder="0" applyProtection="0">
      <alignment horizontal="right" vertic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64" fillId="0" borderId="1" applyNumberFormat="0" applyBorder="0" applyProtection="0">
      <alignment horizontal="center"/>
    </xf>
    <xf numFmtId="0" fontId="42" fillId="12" borderId="18" applyNumberFormat="0" applyAlignment="0" applyProtection="0"/>
    <xf numFmtId="0" fontId="65" fillId="66" borderId="18"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62" fillId="65" borderId="26" applyNumberFormat="0" applyAlignment="0" applyProtection="0"/>
    <xf numFmtId="0" fontId="43" fillId="0" borderId="20" applyNumberFormat="0" applyFill="0" applyAlignment="0" applyProtection="0"/>
    <xf numFmtId="0" fontId="66" fillId="0" borderId="27" applyNumberFormat="0" applyFill="0" applyAlignment="0" applyProtection="0"/>
    <xf numFmtId="0" fontId="67" fillId="67" borderId="28" applyNumberFormat="0" applyAlignment="0" applyProtection="0"/>
    <xf numFmtId="0" fontId="68" fillId="0" borderId="0">
      <alignment horizontal="center" vertical="center" wrapText="1"/>
    </xf>
    <xf numFmtId="43" fontId="31" fillId="0" borderId="0" applyFont="0" applyFill="0" applyBorder="0" applyAlignment="0" applyProtection="0"/>
    <xf numFmtId="185" fontId="69" fillId="0" borderId="0" applyFont="0" applyFill="0" applyBorder="0" applyAlignment="0" applyProtection="0"/>
    <xf numFmtId="185" fontId="31" fillId="0" borderId="0" applyFont="0" applyFill="0" applyBorder="0" applyAlignment="0" applyProtection="0"/>
    <xf numFmtId="43" fontId="50" fillId="0" borderId="0" applyFont="0" applyFill="0" applyBorder="0" applyAlignment="0" applyProtection="0"/>
    <xf numFmtId="185" fontId="50" fillId="0" borderId="0" applyFont="0" applyFill="0" applyBorder="0" applyAlignment="0" applyProtection="0"/>
    <xf numFmtId="185" fontId="31" fillId="0" borderId="0" applyFont="0" applyFill="0" applyBorder="0" applyAlignment="0" applyProtection="0"/>
    <xf numFmtId="185" fontId="69" fillId="0" borderId="0" applyFont="0" applyFill="0" applyBorder="0" applyAlignment="0" applyProtection="0"/>
    <xf numFmtId="185" fontId="69" fillId="0" borderId="0" applyFont="0" applyFill="0" applyBorder="0" applyAlignment="0" applyProtection="0"/>
    <xf numFmtId="185" fontId="69" fillId="0" borderId="0" applyFont="0" applyFill="0" applyBorder="0" applyAlignment="0" applyProtection="0"/>
    <xf numFmtId="185" fontId="69" fillId="0" borderId="0" applyFont="0" applyFill="0" applyBorder="0" applyAlignment="0" applyProtection="0"/>
    <xf numFmtId="0" fontId="69" fillId="14" borderId="22" applyNumberFormat="0" applyFont="0" applyAlignment="0" applyProtection="0"/>
    <xf numFmtId="0" fontId="20" fillId="14" borderId="22" applyNumberFormat="0" applyFont="0" applyAlignment="0" applyProtection="0"/>
    <xf numFmtId="0" fontId="70" fillId="0" borderId="0">
      <alignment horizontal="left" vertical="center" wrapText="1"/>
    </xf>
    <xf numFmtId="186" fontId="69" fillId="0" borderId="0" applyFont="0" applyFill="0" applyBorder="0" applyAlignment="0" applyProtection="0"/>
    <xf numFmtId="186" fontId="69" fillId="0" borderId="0" applyFont="0" applyFill="0" applyBorder="0" applyAlignment="0" applyProtection="0"/>
    <xf numFmtId="186" fontId="31" fillId="0" borderId="0" applyFont="0" applyFill="0" applyBorder="0" applyAlignment="0" applyProtection="0"/>
    <xf numFmtId="0" fontId="71" fillId="68" borderId="0" applyNumberFormat="0" applyFont="0" applyBorder="0" applyAlignment="0" applyProtection="0"/>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2"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7" fontId="73" fillId="0" borderId="29" applyNumberFormat="0" applyFill="0">
      <alignment horizontal="right"/>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188" fontId="74" fillId="0" borderId="29">
      <alignment horizontal="righ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49" fontId="75" fillId="0" borderId="29">
      <alignment horizontal="left" vertical="center"/>
    </xf>
    <xf numFmtId="187" fontId="73" fillId="0" borderId="29" applyNumberFormat="0" applyFill="0">
      <alignment horizontal="right"/>
    </xf>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40" fillId="11" borderId="18" applyNumberFormat="0" applyAlignment="0" applyProtection="0"/>
    <xf numFmtId="0" fontId="77" fillId="53" borderId="18" applyNumberFormat="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9" fillId="0" borderId="0" applyNumberFormat="0" applyFill="0" applyBorder="0" applyAlignment="0" applyProtection="0"/>
    <xf numFmtId="189" fontId="31" fillId="0" borderId="0" applyFont="0" applyFill="0" applyBorder="0" applyAlignment="0" applyProtection="0"/>
    <xf numFmtId="190" fontId="80" fillId="0" borderId="0" applyFont="0" applyFill="0" applyBorder="0" applyAlignment="0" applyProtection="0"/>
    <xf numFmtId="0" fontId="79" fillId="0" borderId="0" applyNumberFormat="0" applyFill="0" applyBorder="0" applyAlignment="0" applyProtection="0"/>
    <xf numFmtId="0" fontId="81" fillId="0" borderId="0" applyNumberFormat="0" applyFill="0" applyBorder="0" applyAlignment="0" applyProtection="0">
      <alignment vertical="top"/>
      <protection locked="0"/>
    </xf>
    <xf numFmtId="165" fontId="71" fillId="68" borderId="0" applyNumberFormat="0" applyFont="0" applyBorder="0" applyAlignment="0" applyProtection="0"/>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47" fillId="0" borderId="31"/>
    <xf numFmtId="0" fontId="82" fillId="48" borderId="0" applyNumberFormat="0" applyBorder="0" applyAlignment="0" applyProtection="0"/>
    <xf numFmtId="0" fontId="82" fillId="48" borderId="0" applyNumberFormat="0" applyBorder="0" applyAlignment="0" applyProtection="0"/>
    <xf numFmtId="0" fontId="83" fillId="0" borderId="0">
      <alignment horizontal="left"/>
    </xf>
    <xf numFmtId="0" fontId="34" fillId="0" borderId="15" applyNumberFormat="0" applyFill="0" applyAlignment="0" applyProtection="0"/>
    <xf numFmtId="0" fontId="84" fillId="0" borderId="32" applyNumberFormat="0" applyFill="0" applyAlignment="0" applyProtection="0"/>
    <xf numFmtId="0" fontId="85" fillId="0" borderId="33" applyNumberFormat="0" applyFill="0" applyAlignment="0" applyProtection="0"/>
    <xf numFmtId="0" fontId="86" fillId="0" borderId="34" applyNumberFormat="0" applyFill="0" applyAlignment="0" applyProtection="0"/>
    <xf numFmtId="0" fontId="86" fillId="0" borderId="0" applyNumberFormat="0" applyFill="0" applyBorder="0" applyAlignment="0" applyProtection="0"/>
    <xf numFmtId="0" fontId="87" fillId="0" borderId="0" applyNumberFormat="0" applyFill="0" applyBorder="0" applyProtection="0">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9"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88" fillId="0" borderId="29">
      <alignment horizontal="left"/>
    </xf>
    <xf numFmtId="0" fontId="90" fillId="0" borderId="35">
      <alignment horizontal="righ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91"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73" fillId="0" borderId="29">
      <alignment horizontal="left" vertical="center"/>
    </xf>
    <xf numFmtId="0" fontId="88" fillId="0" borderId="29">
      <alignment horizontal="left"/>
    </xf>
    <xf numFmtId="0" fontId="88" fillId="69" borderId="0">
      <alignment horizontal="centerContinuous" wrapText="1"/>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49" fontId="88" fillId="69" borderId="36">
      <alignment horizontal="left" vertical="center"/>
    </xf>
    <xf numFmtId="0" fontId="88" fillId="69" borderId="0">
      <alignment horizontal="centerContinuous" vertical="center" wrapText="1"/>
    </xf>
    <xf numFmtId="0" fontId="92"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6" fillId="0" borderId="0" applyNumberFormat="0" applyFill="0" applyBorder="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0" fontId="76" fillId="42" borderId="26" applyNumberFormat="0" applyAlignment="0" applyProtection="0"/>
    <xf numFmtId="4" fontId="53" fillId="0" borderId="37">
      <alignment horizontal="right" vertical="center"/>
    </xf>
    <xf numFmtId="0" fontId="38" fillId="9" borderId="0" applyNumberFormat="0" applyBorder="0" applyAlignment="0" applyProtection="0"/>
    <xf numFmtId="0" fontId="97" fillId="49" borderId="0" applyNumberFormat="0" applyBorder="0" applyAlignment="0" applyProtection="0"/>
    <xf numFmtId="191" fontId="31" fillId="0" borderId="0" applyFont="0" applyFill="0" applyBorder="0" applyAlignment="0" applyProtection="0"/>
    <xf numFmtId="192" fontId="31"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98" fillId="0" borderId="0" applyNumberFormat="0" applyFill="0" applyBorder="0" applyAlignment="0" applyProtection="0">
      <alignment vertical="top"/>
      <protection locked="0"/>
    </xf>
    <xf numFmtId="0" fontId="99" fillId="0" borderId="38" applyNumberFormat="0" applyFill="0" applyAlignment="0" applyProtection="0"/>
    <xf numFmtId="164" fontId="31" fillId="0" borderId="0" applyFont="0" applyFill="0" applyBorder="0" applyAlignment="0" applyProtection="0"/>
    <xf numFmtId="43" fontId="31" fillId="0" borderId="0" applyFont="0" applyFill="0" applyBorder="0" applyAlignment="0" applyProtection="0"/>
    <xf numFmtId="185" fontId="31" fillId="0" borderId="0" applyFont="0" applyFill="0" applyBorder="0" applyAlignment="0" applyProtection="0"/>
    <xf numFmtId="164" fontId="31" fillId="0" borderId="0" applyFont="0" applyFill="0" applyBorder="0" applyAlignment="0" applyProtection="0"/>
    <xf numFmtId="4" fontId="100" fillId="0" borderId="0" applyFont="0" applyFill="0" applyBorder="0" applyAlignment="0" applyProtection="0"/>
    <xf numFmtId="166" fontId="48" fillId="0" borderId="0"/>
    <xf numFmtId="193" fontId="100" fillId="0" borderId="0" applyFont="0" applyFill="0" applyBorder="0" applyAlignment="0" applyProtection="0"/>
    <xf numFmtId="0" fontId="101" fillId="53" borderId="0" applyNumberFormat="0" applyBorder="0" applyAlignment="0" applyProtection="0"/>
    <xf numFmtId="0" fontId="39" fillId="10" borderId="0" applyNumberFormat="0" applyBorder="0" applyAlignment="0" applyProtection="0"/>
    <xf numFmtId="0" fontId="102" fillId="10" borderId="0" applyNumberFormat="0" applyBorder="0" applyAlignment="0" applyProtection="0"/>
    <xf numFmtId="0" fontId="49" fillId="0" borderId="0"/>
    <xf numFmtId="0" fontId="103" fillId="0" borderId="0" applyNumberFormat="0" applyBorder="0" applyAlignment="0"/>
    <xf numFmtId="0" fontId="2" fillId="0" borderId="0"/>
    <xf numFmtId="0" fontId="49" fillId="0" borderId="0"/>
    <xf numFmtId="0" fontId="3" fillId="0" borderId="0"/>
    <xf numFmtId="0" fontId="31" fillId="0" borderId="0"/>
    <xf numFmtId="0" fontId="69" fillId="0" borderId="0"/>
    <xf numFmtId="0" fontId="20" fillId="0" borderId="0"/>
    <xf numFmtId="0" fontId="2" fillId="0" borderId="0"/>
    <xf numFmtId="0" fontId="104" fillId="0" borderId="0"/>
    <xf numFmtId="0" fontId="105" fillId="0" borderId="0"/>
    <xf numFmtId="0" fontId="31" fillId="0" borderId="0"/>
    <xf numFmtId="0" fontId="31" fillId="0" borderId="0"/>
    <xf numFmtId="0" fontId="31" fillId="0" borderId="0"/>
    <xf numFmtId="0" fontId="106" fillId="0" borderId="0"/>
    <xf numFmtId="0" fontId="47" fillId="0" borderId="0"/>
    <xf numFmtId="0" fontId="31" fillId="0" borderId="0"/>
    <xf numFmtId="0" fontId="107" fillId="0" borderId="0"/>
    <xf numFmtId="0" fontId="2" fillId="0" borderId="0"/>
    <xf numFmtId="0" fontId="31" fillId="0" borderId="0"/>
    <xf numFmtId="0" fontId="2" fillId="0" borderId="0"/>
    <xf numFmtId="0" fontId="49" fillId="0" borderId="0"/>
    <xf numFmtId="0" fontId="49" fillId="0" borderId="0"/>
    <xf numFmtId="0" fontId="49" fillId="0" borderId="0"/>
    <xf numFmtId="0" fontId="49" fillId="0" borderId="0"/>
    <xf numFmtId="0" fontId="31" fillId="0" borderId="0"/>
    <xf numFmtId="0" fontId="108" fillId="0" borderId="0"/>
    <xf numFmtId="0" fontId="2" fillId="0" borderId="0"/>
    <xf numFmtId="0" fontId="49" fillId="0" borderId="0"/>
    <xf numFmtId="0" fontId="49" fillId="0" borderId="0"/>
    <xf numFmtId="0" fontId="49" fillId="0" borderId="0"/>
    <xf numFmtId="0" fontId="49" fillId="0" borderId="0"/>
    <xf numFmtId="0" fontId="31" fillId="0" borderId="0"/>
    <xf numFmtId="0" fontId="49" fillId="0" borderId="0"/>
    <xf numFmtId="0" fontId="49" fillId="0" borderId="0"/>
    <xf numFmtId="0" fontId="49" fillId="0" borderId="0"/>
    <xf numFmtId="0" fontId="49" fillId="0" borderId="0"/>
    <xf numFmtId="0" fontId="31" fillId="0" borderId="0"/>
    <xf numFmtId="0" fontId="108" fillId="0" borderId="0"/>
    <xf numFmtId="0" fontId="31" fillId="0" borderId="0"/>
    <xf numFmtId="0" fontId="31" fillId="0" borderId="0"/>
    <xf numFmtId="0" fontId="2" fillId="0" borderId="0"/>
    <xf numFmtId="0" fontId="31" fillId="0" borderId="0"/>
    <xf numFmtId="0" fontId="49" fillId="0" borderId="0"/>
    <xf numFmtId="0" fontId="49" fillId="0" borderId="0"/>
    <xf numFmtId="0" fontId="49" fillId="0" borderId="0"/>
    <xf numFmtId="0" fontId="49" fillId="0" borderId="0"/>
    <xf numFmtId="0" fontId="49" fillId="0" borderId="0"/>
    <xf numFmtId="0" fontId="47"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31" fillId="0" borderId="0"/>
    <xf numFmtId="0" fontId="31" fillId="0" borderId="0"/>
    <xf numFmtId="0" fontId="49" fillId="0" borderId="0"/>
    <xf numFmtId="0" fontId="49" fillId="0" borderId="0"/>
    <xf numFmtId="0" fontId="49" fillId="0" borderId="0"/>
    <xf numFmtId="0" fontId="31" fillId="0" borderId="0"/>
    <xf numFmtId="0" fontId="49" fillId="0" borderId="0"/>
    <xf numFmtId="0" fontId="49" fillId="0" borderId="0"/>
    <xf numFmtId="0" fontId="49" fillId="0" borderId="0"/>
    <xf numFmtId="0" fontId="31" fillId="0" borderId="0"/>
    <xf numFmtId="0" fontId="31" fillId="0" borderId="0"/>
    <xf numFmtId="0" fontId="49" fillId="0" borderId="0"/>
    <xf numFmtId="0" fontId="49" fillId="0" borderId="0"/>
    <xf numFmtId="0" fontId="49" fillId="0" borderId="0"/>
    <xf numFmtId="0" fontId="49" fillId="0" borderId="0"/>
    <xf numFmtId="194" fontId="80" fillId="0" borderId="0"/>
    <xf numFmtId="0" fontId="49" fillId="0" borderId="0"/>
    <xf numFmtId="0" fontId="2" fillId="0" borderId="0"/>
    <xf numFmtId="0" fontId="2" fillId="0" borderId="0"/>
    <xf numFmtId="0" fontId="49" fillId="0" borderId="0"/>
    <xf numFmtId="0" fontId="80" fillId="0" borderId="0"/>
    <xf numFmtId="0" fontId="49" fillId="0" borderId="0"/>
    <xf numFmtId="0" fontId="107" fillId="0" borderId="0"/>
    <xf numFmtId="0" fontId="49" fillId="0" borderId="0"/>
    <xf numFmtId="0" fontId="31" fillId="0" borderId="0"/>
    <xf numFmtId="0" fontId="49" fillId="0" borderId="0"/>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 fontId="53" fillId="0" borderId="2" applyFill="0" applyBorder="0" applyProtection="0">
      <alignment horizontal="righ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49" fontId="63" fillId="0" borderId="2" applyNumberFormat="0" applyFill="0" applyBorder="0" applyProtection="0">
      <alignment horizontal="left" vertical="center"/>
    </xf>
    <xf numFmtId="0" fontId="54" fillId="70" borderId="0" applyNumberFormat="0" applyFont="0" applyBorder="0" applyAlignment="0" applyProtection="0"/>
    <xf numFmtId="0" fontId="69" fillId="14" borderId="22"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31"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69" fillId="14" borderId="22"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69" fillId="14" borderId="22"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0" fontId="50" fillId="44" borderId="39" applyNumberFormat="0" applyFont="0" applyAlignment="0" applyProtection="0"/>
    <xf numFmtId="195" fontId="109" fillId="0" borderId="0" applyFill="0" applyBorder="0" applyProtection="0">
      <alignment horizontal="right"/>
    </xf>
    <xf numFmtId="49" fontId="48" fillId="0" borderId="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0" fontId="59" fillId="65" borderId="25" applyNumberFormat="0" applyAlignment="0" applyProtection="0"/>
    <xf numFmtId="9" fontId="31" fillId="0" borderId="0" applyFill="0" applyBorder="0" applyAlignment="0" applyProtection="0"/>
    <xf numFmtId="9" fontId="3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80"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69" fillId="0" borderId="0" applyFont="0" applyFill="0" applyBorder="0" applyAlignment="0" applyProtection="0"/>
    <xf numFmtId="9" fontId="31" fillId="0" borderId="0" applyFont="0" applyFill="0" applyBorder="0" applyAlignment="0" applyProtection="0"/>
    <xf numFmtId="9" fontId="100" fillId="0" borderId="0" applyFont="0" applyFill="0" applyBorder="0" applyAlignment="0" applyProtection="0"/>
    <xf numFmtId="9" fontId="104" fillId="0" borderId="0" applyFont="0" applyFill="0" applyBorder="0" applyAlignment="0" applyProtection="0"/>
    <xf numFmtId="9" fontId="100" fillId="0" borderId="0" applyFont="0" applyFill="0" applyBorder="0" applyAlignment="0" applyProtection="0"/>
    <xf numFmtId="9" fontId="31" fillId="0" borderId="0" applyFont="0" applyFill="0" applyBorder="0" applyAlignment="0" applyProtection="0"/>
    <xf numFmtId="9" fontId="47"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196" fontId="80" fillId="0" borderId="0" applyFill="0" applyBorder="0" applyAlignment="0" applyProtection="0"/>
    <xf numFmtId="0" fontId="31" fillId="0" borderId="0"/>
    <xf numFmtId="3" fontId="74" fillId="0" borderId="0">
      <alignment horizontal="left" vertical="center"/>
    </xf>
    <xf numFmtId="0" fontId="68" fillId="0" borderId="0">
      <alignment horizontal="left" vertical="center"/>
    </xf>
    <xf numFmtId="0" fontId="37" fillId="8" borderId="0" applyNumberFormat="0" applyBorder="0" applyAlignment="0" applyProtection="0"/>
    <xf numFmtId="0" fontId="110" fillId="50" borderId="0" applyNumberFormat="0" applyBorder="0" applyAlignment="0" applyProtection="0"/>
    <xf numFmtId="0" fontId="61" fillId="47" borderId="0" applyNumberFormat="0" applyBorder="0" applyAlignment="0" applyProtection="0"/>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53" fillId="70" borderId="2"/>
    <xf numFmtId="0" fontId="41" fillId="12" borderId="19" applyNumberFormat="0" applyAlignment="0" applyProtection="0"/>
    <xf numFmtId="0" fontId="111" fillId="66" borderId="19" applyNumberFormat="0" applyAlignment="0" applyProtection="0"/>
    <xf numFmtId="0" fontId="112" fillId="0" borderId="0"/>
    <xf numFmtId="0" fontId="113" fillId="0" borderId="0">
      <alignment horizontal="right"/>
    </xf>
    <xf numFmtId="49" fontId="113" fillId="0" borderId="0">
      <alignment horizontal="center"/>
    </xf>
    <xf numFmtId="0" fontId="75" fillId="0" borderId="0">
      <alignment horizontal="right"/>
    </xf>
    <xf numFmtId="0" fontId="114" fillId="0" borderId="0">
      <alignment horizontal="right"/>
    </xf>
    <xf numFmtId="0" fontId="113" fillId="0" borderId="0">
      <alignment horizontal="left"/>
    </xf>
    <xf numFmtId="0" fontId="115" fillId="0" borderId="0">
      <alignment horizontal="left"/>
    </xf>
    <xf numFmtId="197" fontId="11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7" fillId="0" borderId="0"/>
    <xf numFmtId="49" fontId="74" fillId="0" borderId="0">
      <alignment horizontal="left" vertical="center"/>
    </xf>
    <xf numFmtId="0" fontId="71" fillId="0" borderId="0">
      <alignment vertical="top"/>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49" fontId="75" fillId="0" borderId="29">
      <alignment horizontal="left"/>
    </xf>
    <xf numFmtId="187" fontId="74" fillId="0" borderId="0" applyNumberFormat="0">
      <alignment horizontal="right"/>
    </xf>
    <xf numFmtId="0" fontId="90" fillId="71" borderId="0">
      <alignment horizontal="centerContinuous" vertical="center" wrapText="1"/>
    </xf>
    <xf numFmtId="0" fontId="90" fillId="0" borderId="40">
      <alignment horizontal="left" vertical="center"/>
    </xf>
    <xf numFmtId="0" fontId="117" fillId="0" borderId="0">
      <alignment horizontal="left" vertical="top"/>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8" fontId="118"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9" fontId="119" fillId="72"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198" fontId="120" fillId="73" borderId="41">
      <alignmen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0" fontId="31" fillId="74" borderId="1" applyBorder="0">
      <alignment horizontal="left" vertical="center"/>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49" fontId="31" fillId="75" borderId="2">
      <alignmen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31" fillId="76" borderId="5">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121" fillId="77"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8"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31" fillId="79" borderId="2">
      <alignment horizontal="left" vertical="center" wrapText="1"/>
    </xf>
    <xf numFmtId="0" fontId="45"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88" fillId="0" borderId="0">
      <alignment horizontal="left"/>
    </xf>
    <xf numFmtId="0" fontId="70" fillId="0" borderId="0">
      <alignment horizontal="left"/>
    </xf>
    <xf numFmtId="0" fontId="73" fillId="0" borderId="0">
      <alignment horizontal="left"/>
    </xf>
    <xf numFmtId="0" fontId="117" fillId="0" borderId="0">
      <alignment horizontal="left" vertical="top"/>
    </xf>
    <xf numFmtId="0" fontId="70" fillId="0" borderId="0">
      <alignment horizontal="left"/>
    </xf>
    <xf numFmtId="0" fontId="73" fillId="0" borderId="0">
      <alignment horizontal="left"/>
    </xf>
    <xf numFmtId="0" fontId="33" fillId="0" borderId="0" applyNumberFormat="0" applyFill="0" applyBorder="0" applyAlignment="0" applyProtection="0"/>
    <xf numFmtId="0" fontId="124" fillId="0" borderId="0" applyNumberFormat="0" applyFill="0" applyBorder="0" applyAlignment="0" applyProtection="0"/>
    <xf numFmtId="0" fontId="125" fillId="80" borderId="0" applyNumberFormat="0" applyBorder="0">
      <protection locked="0"/>
    </xf>
    <xf numFmtId="0" fontId="126" fillId="0" borderId="42" applyNumberFormat="0" applyFill="0" applyAlignment="0" applyProtection="0"/>
    <xf numFmtId="0" fontId="34" fillId="0" borderId="15" applyNumberFormat="0" applyFill="0" applyAlignment="0" applyProtection="0"/>
    <xf numFmtId="0" fontId="127" fillId="0" borderId="42" applyNumberFormat="0" applyFill="0" applyAlignment="0" applyProtection="0"/>
    <xf numFmtId="0" fontId="128" fillId="0" borderId="43" applyNumberFormat="0" applyFill="0" applyAlignment="0" applyProtection="0"/>
    <xf numFmtId="0" fontId="35" fillId="0" borderId="16" applyNumberFormat="0" applyFill="0" applyAlignment="0" applyProtection="0"/>
    <xf numFmtId="0" fontId="127" fillId="0" borderId="43" applyNumberFormat="0" applyFill="0" applyAlignment="0" applyProtection="0"/>
    <xf numFmtId="0" fontId="129" fillId="0" borderId="44" applyNumberFormat="0" applyFill="0" applyAlignment="0" applyProtection="0"/>
    <xf numFmtId="0" fontId="36" fillId="0" borderId="17" applyNumberFormat="0" applyFill="0" applyAlignment="0" applyProtection="0"/>
    <xf numFmtId="0" fontId="127" fillId="0" borderId="44" applyNumberFormat="0" applyFill="0" applyAlignment="0" applyProtection="0"/>
    <xf numFmtId="0" fontId="129" fillId="0" borderId="0" applyNumberFormat="0" applyFill="0" applyBorder="0" applyAlignment="0" applyProtection="0"/>
    <xf numFmtId="0" fontId="36" fillId="0" borderId="0" applyNumberFormat="0" applyFill="0" applyBorder="0" applyAlignment="0" applyProtection="0"/>
    <xf numFmtId="0" fontId="127" fillId="0" borderId="0" applyNumberFormat="0" applyFill="0" applyBorder="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30" fillId="0" borderId="45" applyNumberFormat="0" applyFill="0" applyAlignment="0" applyProtection="0"/>
    <xf numFmtId="0" fontId="16" fillId="0" borderId="23"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49" fillId="0" borderId="45" applyNumberFormat="0" applyFill="0" applyAlignment="0" applyProtection="0"/>
    <xf numFmtId="0" fontId="131" fillId="81" borderId="0" applyNumberFormat="0" applyBorder="0">
      <protection locked="0"/>
    </xf>
    <xf numFmtId="0" fontId="84" fillId="0" borderId="32" applyNumberFormat="0" applyFill="0" applyAlignment="0" applyProtection="0"/>
    <xf numFmtId="0" fontId="85" fillId="0" borderId="33" applyNumberFormat="0" applyFill="0" applyAlignment="0" applyProtection="0"/>
    <xf numFmtId="0" fontId="86" fillId="0" borderId="34" applyNumberFormat="0" applyFill="0" applyAlignment="0" applyProtection="0"/>
    <xf numFmtId="0" fontId="86" fillId="0" borderId="0" applyNumberFormat="0" applyFill="0" applyBorder="0" applyAlignment="0" applyProtection="0"/>
    <xf numFmtId="0" fontId="123" fillId="0" borderId="0" applyNumberFormat="0" applyFill="0" applyBorder="0" applyAlignment="0" applyProtection="0"/>
    <xf numFmtId="0" fontId="132" fillId="13" borderId="21" applyNumberFormat="0" applyAlignment="0" applyProtection="0"/>
    <xf numFmtId="0" fontId="44" fillId="13" borderId="21" applyNumberFormat="0" applyAlignment="0" applyProtection="0"/>
    <xf numFmtId="0" fontId="55" fillId="13" borderId="21" applyNumberFormat="0" applyAlignment="0" applyProtection="0"/>
    <xf numFmtId="0" fontId="99" fillId="0" borderId="38" applyNumberFormat="0" applyFill="0" applyAlignment="0" applyProtection="0"/>
    <xf numFmtId="200" fontId="31" fillId="0" borderId="0" applyFont="0" applyFill="0" applyBorder="0" applyAlignment="0" applyProtection="0"/>
    <xf numFmtId="200" fontId="31" fillId="0" borderId="0" applyFon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49" fontId="74" fillId="0" borderId="29">
      <alignment horizontal="left"/>
    </xf>
    <xf numFmtId="0" fontId="90" fillId="0" borderId="35">
      <alignment horizontal="left"/>
    </xf>
    <xf numFmtId="0" fontId="88" fillId="0" borderId="0">
      <alignment horizontal="left" vertical="center"/>
    </xf>
    <xf numFmtId="49" fontId="113" fillId="0" borderId="29">
      <alignment horizontal="left"/>
    </xf>
    <xf numFmtId="0" fontId="134" fillId="0" borderId="46">
      <alignment horizontal="left"/>
    </xf>
    <xf numFmtId="0" fontId="67" fillId="67" borderId="28" applyNumberFormat="0" applyAlignment="0" applyProtection="0"/>
    <xf numFmtId="0" fontId="100" fillId="0" borderId="0"/>
    <xf numFmtId="4" fontId="53" fillId="0" borderId="0"/>
    <xf numFmtId="43" fontId="20" fillId="0" borderId="0" applyFont="0" applyFill="0" applyBorder="0" applyAlignment="0" applyProtection="0"/>
  </cellStyleXfs>
  <cellXfs count="316">
    <xf numFmtId="0" fontId="0" fillId="0" borderId="0" xfId="0"/>
    <xf numFmtId="0" fontId="1" fillId="0" borderId="0" xfId="0" applyFont="1" applyFill="1" applyBorder="1" applyAlignment="1">
      <alignment vertical="center" wrapText="1"/>
    </xf>
    <xf numFmtId="0" fontId="4" fillId="0" borderId="0" xfId="0" applyFont="1" applyAlignment="1">
      <alignment wrapText="1"/>
    </xf>
    <xf numFmtId="0" fontId="4" fillId="0" borderId="0" xfId="0" applyFont="1" applyAlignment="1">
      <alignment horizontal="right" wrapText="1"/>
    </xf>
    <xf numFmtId="0" fontId="4" fillId="0" borderId="0" xfId="0" applyFont="1" applyAlignment="1">
      <alignment vertical="center" wrapText="1"/>
    </xf>
    <xf numFmtId="0" fontId="4" fillId="0" borderId="2" xfId="0" applyFont="1" applyBorder="1" applyAlignment="1">
      <alignment vertical="center" wrapText="1"/>
    </xf>
    <xf numFmtId="0" fontId="4" fillId="2"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6" xfId="0" applyFont="1" applyBorder="1" applyAlignment="1">
      <alignment horizontal="left" vertical="center" wrapText="1"/>
    </xf>
    <xf numFmtId="0" fontId="4" fillId="0"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6" fillId="0" borderId="0" xfId="0" applyFont="1"/>
    <xf numFmtId="0" fontId="7" fillId="0" borderId="0" xfId="0" applyFont="1" applyAlignment="1">
      <alignment horizontal="center" wrapText="1"/>
    </xf>
    <xf numFmtId="0" fontId="4" fillId="0" borderId="2" xfId="0" applyFont="1" applyBorder="1" applyAlignment="1">
      <alignment horizontal="center" vertical="center" wrapText="1"/>
    </xf>
    <xf numFmtId="0" fontId="4" fillId="0" borderId="9" xfId="0" applyFont="1" applyBorder="1" applyAlignment="1">
      <alignment horizontal="left" vertical="center" wrapText="1"/>
    </xf>
    <xf numFmtId="0" fontId="4" fillId="3"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5" fillId="0" borderId="0" xfId="0" applyFont="1"/>
    <xf numFmtId="0" fontId="4" fillId="0" borderId="0" xfId="0" applyFont="1" applyAlignment="1">
      <alignment horizontal="center" wrapText="1"/>
    </xf>
    <xf numFmtId="0" fontId="8" fillId="0" borderId="0" xfId="0" applyFont="1" applyAlignment="1">
      <alignment wrapText="1"/>
    </xf>
    <xf numFmtId="0" fontId="11"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0" xfId="0" applyFont="1"/>
    <xf numFmtId="0" fontId="10" fillId="0" borderId="0" xfId="0" applyFont="1"/>
    <xf numFmtId="0" fontId="4" fillId="3" borderId="2" xfId="0" applyFont="1" applyFill="1" applyBorder="1" applyAlignment="1">
      <alignment horizontal="left" vertical="center" wrapText="1"/>
    </xf>
    <xf numFmtId="0" fontId="4" fillId="3" borderId="2" xfId="0" applyFont="1" applyFill="1" applyBorder="1" applyAlignment="1">
      <alignment horizontal="center" vertical="center" wrapText="1"/>
    </xf>
    <xf numFmtId="0" fontId="4" fillId="0" borderId="7"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0" fillId="0" borderId="0" xfId="0" applyFont="1" applyAlignment="1">
      <alignment vertical="center" wrapText="1"/>
    </xf>
    <xf numFmtId="0" fontId="0" fillId="0" borderId="2" xfId="0" applyFont="1" applyBorder="1" applyAlignment="1">
      <alignment horizontal="center" vertical="center" wrapText="1"/>
    </xf>
    <xf numFmtId="0" fontId="0" fillId="3" borderId="2" xfId="0" applyFont="1" applyFill="1" applyBorder="1" applyAlignment="1">
      <alignment horizontal="center" vertical="center" wrapText="1"/>
    </xf>
    <xf numFmtId="0" fontId="0" fillId="0" borderId="2" xfId="0" applyFont="1" applyFill="1" applyBorder="1" applyAlignment="1">
      <alignment vertical="center" wrapText="1"/>
    </xf>
    <xf numFmtId="0" fontId="0" fillId="0" borderId="2" xfId="0" applyFont="1" applyFill="1" applyBorder="1" applyAlignment="1">
      <alignment horizontal="center" vertical="center" wrapText="1"/>
    </xf>
    <xf numFmtId="0" fontId="0" fillId="3" borderId="2" xfId="0" applyFont="1" applyFill="1" applyBorder="1" applyAlignment="1">
      <alignment horizontal="left" vertical="center" wrapText="1"/>
    </xf>
    <xf numFmtId="0" fontId="0" fillId="3" borderId="2" xfId="0" applyFont="1" applyFill="1" applyBorder="1" applyAlignment="1">
      <alignment horizontal="center" vertical="center"/>
    </xf>
    <xf numFmtId="0" fontId="0" fillId="0" borderId="0" xfId="0" applyFont="1" applyAlignment="1">
      <alignment wrapText="1"/>
    </xf>
    <xf numFmtId="0" fontId="0" fillId="2" borderId="2" xfId="0" applyFont="1" applyFill="1" applyBorder="1" applyAlignment="1">
      <alignment horizontal="center" vertical="center" wrapText="1"/>
    </xf>
    <xf numFmtId="0" fontId="0" fillId="0" borderId="2" xfId="0" applyFont="1" applyFill="1" applyBorder="1" applyAlignment="1">
      <alignment horizontal="right" vertical="center" wrapText="1"/>
    </xf>
    <xf numFmtId="0" fontId="0" fillId="2" borderId="2" xfId="0" applyFont="1" applyFill="1" applyBorder="1" applyAlignment="1">
      <alignment horizontal="left" vertical="center" wrapText="1"/>
    </xf>
    <xf numFmtId="0" fontId="0" fillId="2" borderId="2" xfId="0" applyFont="1" applyFill="1" applyBorder="1" applyAlignment="1">
      <alignment horizontal="center" vertical="center"/>
    </xf>
    <xf numFmtId="0" fontId="0" fillId="0" borderId="1"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wrapText="1"/>
    </xf>
    <xf numFmtId="0" fontId="4" fillId="3" borderId="2" xfId="0" applyFont="1" applyFill="1" applyBorder="1" applyAlignment="1">
      <alignment horizontal="center" vertical="center" wrapText="1"/>
    </xf>
    <xf numFmtId="0" fontId="14" fillId="0" borderId="7" xfId="0" applyFont="1" applyBorder="1" applyAlignment="1">
      <alignment horizontal="left" wrapText="1"/>
    </xf>
    <xf numFmtId="0" fontId="0" fillId="0" borderId="2" xfId="0" applyBorder="1"/>
    <xf numFmtId="0" fontId="0" fillId="5" borderId="2" xfId="0" applyFill="1" applyBorder="1"/>
    <xf numFmtId="0" fontId="4" fillId="5" borderId="0" xfId="0" applyFont="1" applyFill="1" applyAlignment="1">
      <alignment wrapText="1"/>
    </xf>
    <xf numFmtId="0" fontId="0" fillId="0" borderId="0" xfId="0" applyBorder="1"/>
    <xf numFmtId="0" fontId="0" fillId="5" borderId="0" xfId="0" applyFill="1" applyBorder="1"/>
    <xf numFmtId="0" fontId="0" fillId="5" borderId="0" xfId="0" applyFont="1" applyFill="1" applyBorder="1"/>
    <xf numFmtId="0" fontId="4" fillId="5" borderId="0" xfId="0" applyFont="1" applyFill="1" applyBorder="1" applyAlignment="1">
      <alignment wrapText="1"/>
    </xf>
    <xf numFmtId="9" fontId="0" fillId="0" borderId="0" xfId="0" applyNumberFormat="1" applyBorder="1"/>
    <xf numFmtId="0" fontId="0" fillId="5" borderId="1" xfId="0" applyFill="1" applyBorder="1"/>
    <xf numFmtId="0" fontId="4" fillId="0" borderId="2" xfId="0" applyFont="1" applyBorder="1" applyAlignment="1">
      <alignment wrapText="1"/>
    </xf>
    <xf numFmtId="0" fontId="0" fillId="0" borderId="0" xfId="0" applyFill="1" applyBorder="1"/>
    <xf numFmtId="0" fontId="0" fillId="0" borderId="0" xfId="0" applyFont="1" applyBorder="1"/>
    <xf numFmtId="0" fontId="4" fillId="0" borderId="0" xfId="0" applyFont="1" applyBorder="1" applyAlignment="1">
      <alignment wrapText="1"/>
    </xf>
    <xf numFmtId="0" fontId="17" fillId="0" borderId="0" xfId="0" applyFont="1" applyFill="1" applyAlignment="1">
      <alignment wrapText="1"/>
    </xf>
    <xf numFmtId="0" fontId="4" fillId="6" borderId="0" xfId="0" applyFont="1" applyFill="1" applyAlignment="1">
      <alignment wrapText="1"/>
    </xf>
    <xf numFmtId="0" fontId="4" fillId="5" borderId="2" xfId="0" applyFont="1" applyFill="1" applyBorder="1" applyAlignment="1">
      <alignment horizontal="center" vertical="center" wrapText="1"/>
    </xf>
    <xf numFmtId="0" fontId="4" fillId="5" borderId="2" xfId="0" applyFont="1" applyFill="1" applyBorder="1" applyAlignment="1">
      <alignment horizontal="left" vertical="center" wrapText="1"/>
    </xf>
    <xf numFmtId="0" fontId="4" fillId="0" borderId="2" xfId="0" applyFont="1" applyFill="1" applyBorder="1" applyAlignment="1">
      <alignment vertical="center" wrapText="1"/>
    </xf>
    <xf numFmtId="0" fontId="4" fillId="0" borderId="2" xfId="0" applyFont="1" applyFill="1" applyBorder="1" applyAlignment="1">
      <alignment horizontal="right" vertical="center" wrapText="1"/>
    </xf>
    <xf numFmtId="0" fontId="14" fillId="5" borderId="7" xfId="0" applyFont="1" applyFill="1" applyBorder="1" applyAlignment="1">
      <alignment horizontal="left" wrapText="1"/>
    </xf>
    <xf numFmtId="0" fontId="14" fillId="5" borderId="0" xfId="0" applyFont="1" applyFill="1" applyBorder="1" applyAlignment="1">
      <alignment horizontal="left" wrapText="1"/>
    </xf>
    <xf numFmtId="0" fontId="22" fillId="0" borderId="13" xfId="0" applyFont="1" applyBorder="1" applyAlignment="1">
      <alignment horizontal="center" vertical="top" wrapText="1"/>
    </xf>
    <xf numFmtId="0" fontId="23" fillId="0" borderId="13" xfId="0" applyFont="1" applyBorder="1" applyAlignment="1">
      <alignment horizontal="center" vertical="top" wrapText="1"/>
    </xf>
    <xf numFmtId="0" fontId="22" fillId="0" borderId="0" xfId="0" applyFont="1" applyAlignment="1">
      <alignment vertical="top"/>
    </xf>
    <xf numFmtId="165" fontId="25" fillId="7" borderId="0" xfId="0" applyNumberFormat="1" applyFont="1" applyFill="1" applyAlignment="1">
      <alignment horizontal="center" vertical="top"/>
    </xf>
    <xf numFmtId="165" fontId="25" fillId="7" borderId="0" xfId="0" applyNumberFormat="1" applyFont="1" applyFill="1" applyAlignment="1">
      <alignment horizontal="center" vertical="top" wrapText="1"/>
    </xf>
    <xf numFmtId="165" fontId="26" fillId="7" borderId="0" xfId="0" applyNumberFormat="1" applyFont="1" applyFill="1" applyAlignment="1">
      <alignment horizontal="center" vertical="top"/>
    </xf>
    <xf numFmtId="0" fontId="26" fillId="0" borderId="0" xfId="0" applyFont="1" applyAlignment="1">
      <alignment horizontal="center" vertical="top"/>
    </xf>
    <xf numFmtId="9" fontId="0" fillId="0" borderId="0" xfId="19" applyFont="1"/>
    <xf numFmtId="0" fontId="25" fillId="0" borderId="0" xfId="0" applyFont="1" applyFill="1" applyAlignment="1">
      <alignment horizontal="center" vertical="top"/>
    </xf>
    <xf numFmtId="0" fontId="25" fillId="0" borderId="0" xfId="0" applyFont="1" applyFill="1" applyAlignment="1">
      <alignment horizontal="center" vertical="top" wrapText="1"/>
    </xf>
    <xf numFmtId="0" fontId="22" fillId="0" borderId="0" xfId="0" applyFont="1" applyAlignment="1">
      <alignment horizontal="left" vertical="top"/>
    </xf>
    <xf numFmtId="0" fontId="22" fillId="0" borderId="0" xfId="0" quotePrefix="1" applyFont="1" applyAlignment="1">
      <alignment horizontal="left" vertical="top"/>
    </xf>
    <xf numFmtId="0" fontId="22" fillId="0" borderId="0" xfId="0" applyFont="1" applyFill="1" applyAlignment="1">
      <alignment vertical="top"/>
    </xf>
    <xf numFmtId="2" fontId="25" fillId="7" borderId="0" xfId="0" applyNumberFormat="1" applyFont="1" applyFill="1" applyAlignment="1">
      <alignment horizontal="center" vertical="top"/>
    </xf>
    <xf numFmtId="2" fontId="25" fillId="7" borderId="0" xfId="0" applyNumberFormat="1" applyFont="1" applyFill="1" applyAlignment="1">
      <alignment horizontal="center" vertical="top" wrapText="1"/>
    </xf>
    <xf numFmtId="2" fontId="26" fillId="7" borderId="0" xfId="0" applyNumberFormat="1" applyFont="1" applyFill="1" applyAlignment="1">
      <alignment horizontal="center" vertical="top"/>
    </xf>
    <xf numFmtId="0" fontId="26" fillId="7" borderId="0" xfId="0" applyFont="1" applyFill="1" applyAlignment="1">
      <alignment horizontal="center" vertical="top"/>
    </xf>
    <xf numFmtId="0" fontId="22" fillId="0" borderId="0" xfId="0" applyFont="1" applyFill="1" applyAlignment="1">
      <alignment horizontal="left" vertical="top"/>
    </xf>
    <xf numFmtId="0" fontId="25" fillId="0" borderId="0" xfId="0" applyFont="1" applyAlignment="1">
      <alignment horizontal="center" vertical="top"/>
    </xf>
    <xf numFmtId="0" fontId="0" fillId="0" borderId="0" xfId="0" applyAlignment="1">
      <alignment horizontal="left"/>
    </xf>
    <xf numFmtId="0" fontId="22" fillId="0" borderId="14" xfId="0" applyFont="1" applyBorder="1" applyAlignment="1">
      <alignment vertical="top"/>
    </xf>
    <xf numFmtId="3" fontId="25" fillId="0" borderId="14" xfId="0" applyNumberFormat="1" applyFont="1" applyFill="1" applyBorder="1" applyAlignment="1">
      <alignment horizontal="center" vertical="top"/>
    </xf>
    <xf numFmtId="3" fontId="25" fillId="0" borderId="14" xfId="0" applyNumberFormat="1" applyFont="1" applyBorder="1" applyAlignment="1">
      <alignment horizontal="center" vertical="top"/>
    </xf>
    <xf numFmtId="3" fontId="26" fillId="0" borderId="14" xfId="0" applyNumberFormat="1" applyFont="1" applyBorder="1" applyAlignment="1">
      <alignment horizontal="center" vertical="top"/>
    </xf>
    <xf numFmtId="0" fontId="28" fillId="0" borderId="0" xfId="0" applyFont="1" applyAlignment="1">
      <alignment horizontal="left"/>
    </xf>
    <xf numFmtId="0" fontId="0" fillId="0" borderId="0" xfId="0" applyAlignment="1"/>
    <xf numFmtId="0" fontId="30" fillId="0" borderId="0" xfId="0" applyFont="1" applyAlignment="1">
      <alignment horizontal="left"/>
    </xf>
    <xf numFmtId="165" fontId="31" fillId="0" borderId="0" xfId="20" applyNumberFormat="1"/>
    <xf numFmtId="3" fontId="31" fillId="0" borderId="0" xfId="20" applyNumberFormat="1" applyFont="1" applyFill="1" applyBorder="1" applyAlignment="1" applyProtection="1">
      <alignment horizontal="right" vertical="center"/>
      <protection locked="0"/>
    </xf>
    <xf numFmtId="3" fontId="31" fillId="0" borderId="0" xfId="20" applyNumberFormat="1" applyFill="1"/>
    <xf numFmtId="0" fontId="32" fillId="0" borderId="0" xfId="0" quotePrefix="1" applyFont="1" applyAlignment="1">
      <alignment horizontal="left" vertical="top"/>
    </xf>
    <xf numFmtId="165" fontId="32" fillId="0" borderId="0" xfId="0" applyNumberFormat="1" applyFont="1" applyFill="1" applyAlignment="1">
      <alignment horizontal="center" vertical="top"/>
    </xf>
    <xf numFmtId="165" fontId="32" fillId="0" borderId="0" xfId="0" applyNumberFormat="1" applyFont="1" applyFill="1" applyAlignment="1">
      <alignment horizontal="center" vertical="top" wrapText="1"/>
    </xf>
    <xf numFmtId="165" fontId="32" fillId="0" borderId="0" xfId="0" applyNumberFormat="1" applyFont="1" applyAlignment="1">
      <alignment horizontal="center" vertical="top"/>
    </xf>
    <xf numFmtId="0" fontId="32" fillId="0" borderId="0" xfId="0" applyFont="1" applyAlignment="1">
      <alignment horizontal="center" vertical="top"/>
    </xf>
    <xf numFmtId="165" fontId="0" fillId="0" borderId="0" xfId="0" applyNumberFormat="1"/>
    <xf numFmtId="3" fontId="26" fillId="0" borderId="14" xfId="0" applyNumberFormat="1" applyFont="1" applyFill="1" applyBorder="1" applyAlignment="1">
      <alignment horizontal="center" vertical="top"/>
    </xf>
    <xf numFmtId="165" fontId="25" fillId="0" borderId="0" xfId="0" applyNumberFormat="1" applyFont="1" applyFill="1" applyAlignment="1">
      <alignment horizontal="center" vertical="top"/>
    </xf>
    <xf numFmtId="165" fontId="25" fillId="0" borderId="0" xfId="0" applyNumberFormat="1" applyFont="1" applyFill="1" applyAlignment="1">
      <alignment horizontal="center" vertical="top" wrapText="1"/>
    </xf>
    <xf numFmtId="0" fontId="26" fillId="0" borderId="0" xfId="0" applyFont="1" applyFill="1" applyAlignment="1">
      <alignment horizontal="center" vertical="top"/>
    </xf>
    <xf numFmtId="2" fontId="25" fillId="0" borderId="0" xfId="0" applyNumberFormat="1" applyFont="1" applyFill="1" applyAlignment="1">
      <alignment horizontal="center" vertical="top"/>
    </xf>
    <xf numFmtId="2" fontId="25" fillId="0" borderId="0" xfId="0" applyNumberFormat="1" applyFont="1" applyFill="1" applyAlignment="1">
      <alignment horizontal="center" vertical="top" wrapText="1"/>
    </xf>
    <xf numFmtId="0" fontId="9" fillId="0" borderId="0" xfId="0" applyFont="1" applyAlignment="1">
      <alignment horizontal="left" wrapText="1"/>
    </xf>
    <xf numFmtId="0" fontId="8" fillId="0" borderId="0" xfId="0" applyFont="1" applyAlignment="1">
      <alignment horizontal="left"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3"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3" borderId="2"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0" xfId="0" applyFont="1" applyAlignment="1"/>
    <xf numFmtId="164" fontId="4" fillId="0" borderId="2" xfId="0" applyNumberFormat="1" applyFont="1" applyFill="1" applyBorder="1" applyAlignment="1">
      <alignment horizontal="center" vertical="center" wrapText="1"/>
    </xf>
    <xf numFmtId="0" fontId="4" fillId="0" borderId="0" xfId="0" applyFont="1" applyFill="1"/>
    <xf numFmtId="0" fontId="4" fillId="0" borderId="0" xfId="0" applyFont="1" applyFill="1" applyAlignment="1">
      <alignment horizontal="right"/>
    </xf>
    <xf numFmtId="0" fontId="0" fillId="39" borderId="0" xfId="0" applyFill="1"/>
    <xf numFmtId="164" fontId="46" fillId="0" borderId="0" xfId="0" applyNumberFormat="1" applyFont="1" applyFill="1" applyAlignment="1">
      <alignment vertical="center"/>
    </xf>
    <xf numFmtId="0" fontId="0" fillId="40" borderId="0" xfId="0" applyFill="1"/>
    <xf numFmtId="164" fontId="0" fillId="0" borderId="0" xfId="0" applyNumberFormat="1"/>
    <xf numFmtId="164" fontId="46" fillId="0" borderId="0" xfId="0" applyNumberFormat="1" applyFont="1" applyAlignment="1">
      <alignment vertical="center"/>
    </xf>
    <xf numFmtId="0" fontId="0" fillId="41" borderId="0" xfId="0" applyFill="1"/>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10" fillId="82" borderId="2" xfId="0" applyFont="1" applyFill="1" applyBorder="1"/>
    <xf numFmtId="2" fontId="15" fillId="0" borderId="2" xfId="0" applyNumberFormat="1" applyFont="1" applyBorder="1"/>
    <xf numFmtId="2" fontId="4" fillId="0" borderId="2" xfId="0" applyNumberFormat="1" applyFont="1" applyBorder="1"/>
    <xf numFmtId="0" fontId="4" fillId="0" borderId="1" xfId="0" applyFont="1" applyBorder="1" applyAlignment="1">
      <alignment horizontal="left" vertical="center" wrapText="1"/>
    </xf>
    <xf numFmtId="2" fontId="0" fillId="0" borderId="2" xfId="0" applyNumberFormat="1" applyBorder="1" applyAlignment="1">
      <alignment horizontal="center"/>
    </xf>
    <xf numFmtId="0" fontId="16" fillId="0" borderId="2" xfId="0" applyFont="1" applyBorder="1"/>
    <xf numFmtId="2" fontId="16" fillId="0" borderId="2" xfId="0" applyNumberFormat="1" applyFont="1" applyBorder="1"/>
    <xf numFmtId="2" fontId="10" fillId="0" borderId="2" xfId="0" applyNumberFormat="1" applyFont="1" applyBorder="1"/>
    <xf numFmtId="0" fontId="16" fillId="83" borderId="2" xfId="0" applyFont="1" applyFill="1" applyBorder="1"/>
    <xf numFmtId="0" fontId="10" fillId="83" borderId="2" xfId="0" applyFont="1" applyFill="1" applyBorder="1"/>
    <xf numFmtId="2" fontId="0" fillId="0" borderId="2" xfId="0" applyNumberFormat="1" applyBorder="1"/>
    <xf numFmtId="165" fontId="16" fillId="0" borderId="2" xfId="0" applyNumberFormat="1" applyFont="1" applyBorder="1"/>
    <xf numFmtId="0" fontId="16" fillId="4" borderId="2" xfId="0" applyFont="1" applyFill="1" applyBorder="1"/>
    <xf numFmtId="0" fontId="10" fillId="4" borderId="2" xfId="0" applyFont="1" applyFill="1" applyBorder="1"/>
    <xf numFmtId="3" fontId="4" fillId="2" borderId="2" xfId="0" applyNumberFormat="1" applyFont="1" applyFill="1" applyBorder="1" applyAlignment="1">
      <alignment horizontal="center" vertical="center" wrapText="1"/>
    </xf>
    <xf numFmtId="3" fontId="4" fillId="3" borderId="2" xfId="0" applyNumberFormat="1" applyFont="1" applyFill="1" applyBorder="1" applyAlignment="1">
      <alignment horizontal="center" vertical="center" wrapText="1"/>
    </xf>
    <xf numFmtId="0" fontId="4" fillId="0" borderId="0" xfId="0" applyFont="1" applyAlignment="1">
      <alignment horizontal="center" vertical="center" wrapText="1"/>
    </xf>
    <xf numFmtId="2" fontId="4" fillId="3" borderId="2" xfId="0" applyNumberFormat="1" applyFont="1" applyFill="1" applyBorder="1" applyAlignment="1">
      <alignment horizontal="center" vertical="center" wrapText="1"/>
    </xf>
    <xf numFmtId="0" fontId="4" fillId="3" borderId="1" xfId="0" applyFont="1" applyFill="1" applyBorder="1" applyAlignment="1">
      <alignment horizontal="left" vertical="center" wrapText="1"/>
    </xf>
    <xf numFmtId="2" fontId="4" fillId="3" borderId="1" xfId="0" applyNumberFormat="1" applyFont="1" applyFill="1" applyBorder="1" applyAlignment="1">
      <alignment horizontal="center" vertical="center" wrapText="1"/>
    </xf>
    <xf numFmtId="0" fontId="4" fillId="0" borderId="0" xfId="0" quotePrefix="1" applyFont="1" applyAlignment="1">
      <alignment wrapText="1"/>
    </xf>
    <xf numFmtId="0" fontId="4" fillId="0" borderId="2" xfId="0" applyFont="1" applyBorder="1" applyAlignment="1">
      <alignment horizontal="center" vertical="center" wrapText="1"/>
    </xf>
    <xf numFmtId="0" fontId="4" fillId="3"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15" fillId="3" borderId="6" xfId="0" quotePrefix="1" applyFont="1" applyFill="1" applyBorder="1" applyAlignment="1">
      <alignment horizontal="center" vertical="center" wrapText="1"/>
    </xf>
    <xf numFmtId="0" fontId="4" fillId="0" borderId="47" xfId="0" applyFont="1" applyBorder="1" applyAlignment="1">
      <alignment horizontal="left" vertical="center" wrapText="1"/>
    </xf>
    <xf numFmtId="0" fontId="4" fillId="3" borderId="47" xfId="0" applyFont="1" applyFill="1" applyBorder="1" applyAlignment="1">
      <alignment horizontal="center" vertical="center" wrapText="1"/>
    </xf>
    <xf numFmtId="0" fontId="4" fillId="0" borderId="47"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6" xfId="0" applyFont="1" applyBorder="1" applyAlignment="1">
      <alignment horizontal="left" vertical="center" wrapText="1"/>
    </xf>
    <xf numFmtId="0" fontId="10" fillId="3" borderId="6"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0" borderId="0" xfId="0" applyFont="1" applyAlignment="1">
      <alignment wrapText="1"/>
    </xf>
    <xf numFmtId="0" fontId="10" fillId="0" borderId="2" xfId="0" applyFont="1" applyBorder="1" applyAlignment="1">
      <alignment horizontal="center" vertical="center" wrapText="1"/>
    </xf>
    <xf numFmtId="0" fontId="10" fillId="0" borderId="2" xfId="0" applyFont="1" applyBorder="1" applyAlignment="1">
      <alignment horizontal="left" vertical="center" wrapText="1"/>
    </xf>
    <xf numFmtId="0" fontId="10" fillId="3" borderId="2" xfId="0" applyFont="1" applyFill="1" applyBorder="1" applyAlignment="1">
      <alignment horizontal="center" vertical="center" wrapText="1"/>
    </xf>
    <xf numFmtId="2" fontId="10" fillId="3" borderId="2" xfId="0" applyNumberFormat="1" applyFont="1" applyFill="1" applyBorder="1" applyAlignment="1">
      <alignment horizontal="center" wrapText="1"/>
    </xf>
    <xf numFmtId="2" fontId="10" fillId="3" borderId="4" xfId="0" applyNumberFormat="1" applyFont="1" applyFill="1" applyBorder="1" applyAlignment="1">
      <alignment horizontal="center" wrapText="1"/>
    </xf>
    <xf numFmtId="2" fontId="10" fillId="2" borderId="2" xfId="0" applyNumberFormat="1" applyFont="1" applyFill="1" applyBorder="1" applyAlignment="1">
      <alignment horizontal="center" wrapText="1"/>
    </xf>
    <xf numFmtId="0" fontId="10" fillId="0" borderId="50" xfId="0" applyFont="1" applyBorder="1" applyAlignment="1">
      <alignment horizontal="center" vertical="center" wrapText="1"/>
    </xf>
    <xf numFmtId="2" fontId="10" fillId="3" borderId="53" xfId="0" applyNumberFormat="1" applyFont="1" applyFill="1" applyBorder="1" applyAlignment="1">
      <alignment horizontal="center" vertical="center" wrapText="1"/>
    </xf>
    <xf numFmtId="2" fontId="4" fillId="3" borderId="54" xfId="0" applyNumberFormat="1" applyFont="1" applyFill="1" applyBorder="1" applyAlignment="1">
      <alignment horizontal="center" vertical="center" wrapText="1"/>
    </xf>
    <xf numFmtId="0" fontId="10" fillId="2" borderId="51" xfId="0" applyFont="1" applyFill="1" applyBorder="1" applyAlignment="1">
      <alignment horizontal="center" vertical="center" wrapText="1"/>
    </xf>
    <xf numFmtId="0" fontId="4" fillId="0" borderId="55" xfId="0" applyFont="1" applyBorder="1" applyAlignment="1">
      <alignment horizontal="center" vertical="center" wrapText="1"/>
    </xf>
    <xf numFmtId="0" fontId="4" fillId="0" borderId="2" xfId="0" applyFont="1" applyBorder="1"/>
    <xf numFmtId="0" fontId="4" fillId="0" borderId="8" xfId="0" applyFont="1" applyBorder="1" applyAlignment="1">
      <alignment horizontal="center" vertical="center" wrapText="1"/>
    </xf>
    <xf numFmtId="0" fontId="4" fillId="0" borderId="1" xfId="0" applyFont="1" applyBorder="1" applyAlignment="1">
      <alignment wrapText="1"/>
    </xf>
    <xf numFmtId="0" fontId="10" fillId="0" borderId="54" xfId="0" applyFont="1" applyBorder="1" applyAlignment="1">
      <alignment horizontal="left" vertical="center" wrapText="1"/>
    </xf>
    <xf numFmtId="0" fontId="10" fillId="3" borderId="54" xfId="0" applyFont="1" applyFill="1" applyBorder="1" applyAlignment="1">
      <alignment horizontal="center" vertical="center" wrapText="1"/>
    </xf>
    <xf numFmtId="2" fontId="10" fillId="3" borderId="54" xfId="0" applyNumberFormat="1" applyFont="1" applyFill="1" applyBorder="1" applyAlignment="1">
      <alignment horizontal="center" vertical="center" wrapText="1"/>
    </xf>
    <xf numFmtId="2" fontId="10" fillId="3" borderId="5" xfId="0" applyNumberFormat="1" applyFont="1" applyFill="1" applyBorder="1" applyAlignment="1">
      <alignment horizontal="center" vertical="center" wrapText="1"/>
    </xf>
    <xf numFmtId="2" fontId="10" fillId="3" borderId="6" xfId="0" applyNumberFormat="1" applyFont="1" applyFill="1" applyBorder="1" applyAlignment="1">
      <alignment horizontal="center" vertical="center" wrapText="1"/>
    </xf>
    <xf numFmtId="2" fontId="10" fillId="3" borderId="0" xfId="0" applyNumberFormat="1" applyFont="1" applyFill="1" applyBorder="1" applyAlignment="1">
      <alignment horizontal="center" vertical="center" wrapText="1"/>
    </xf>
    <xf numFmtId="0" fontId="10" fillId="0" borderId="47" xfId="0" applyFont="1" applyBorder="1" applyAlignment="1">
      <alignment horizontal="center" vertical="center" wrapText="1"/>
    </xf>
    <xf numFmtId="0" fontId="10" fillId="0" borderId="47" xfId="0" applyFont="1" applyBorder="1" applyAlignment="1">
      <alignment horizontal="left" vertical="center" wrapText="1"/>
    </xf>
    <xf numFmtId="0" fontId="10" fillId="3" borderId="47" xfId="0" applyFont="1" applyFill="1" applyBorder="1" applyAlignment="1">
      <alignment horizontal="center" vertical="center" wrapText="1"/>
    </xf>
    <xf numFmtId="2" fontId="10" fillId="3" borderId="47" xfId="0" applyNumberFormat="1" applyFont="1" applyFill="1" applyBorder="1" applyAlignment="1">
      <alignment horizontal="center" vertical="center" wrapText="1"/>
    </xf>
    <xf numFmtId="43" fontId="4" fillId="3" borderId="6" xfId="34207" applyFont="1" applyFill="1" applyBorder="1" applyAlignment="1">
      <alignment horizontal="center" vertical="center" wrapText="1"/>
    </xf>
    <xf numFmtId="0" fontId="138" fillId="0" borderId="0" xfId="0" applyFont="1" applyAlignment="1">
      <alignment horizontal="center" vertical="top"/>
    </xf>
    <xf numFmtId="0" fontId="4" fillId="3" borderId="2" xfId="0" quotePrefix="1" applyFont="1" applyFill="1" applyBorder="1" applyAlignment="1">
      <alignment horizontal="center" vertical="center" wrapText="1"/>
    </xf>
    <xf numFmtId="0" fontId="31" fillId="0" borderId="0" xfId="25264"/>
    <xf numFmtId="164" fontId="20" fillId="0" borderId="56" xfId="34207" applyNumberFormat="1" applyFont="1" applyFill="1" applyBorder="1"/>
    <xf numFmtId="3" fontId="19" fillId="84" borderId="57" xfId="25264" applyNumberFormat="1" applyFont="1" applyFill="1" applyBorder="1"/>
    <xf numFmtId="164" fontId="19" fillId="0" borderId="56" xfId="34207" applyNumberFormat="1" applyFont="1" applyFill="1" applyBorder="1"/>
    <xf numFmtId="9" fontId="139" fillId="0" borderId="0" xfId="26642" applyFont="1"/>
    <xf numFmtId="9" fontId="0" fillId="0" borderId="0" xfId="26642" applyFont="1"/>
    <xf numFmtId="43" fontId="140" fillId="0" borderId="58" xfId="34207" applyFont="1" applyBorder="1"/>
    <xf numFmtId="43" fontId="140" fillId="0" borderId="59" xfId="34207" applyFont="1" applyBorder="1"/>
    <xf numFmtId="43" fontId="141" fillId="0" borderId="60" xfId="34207" applyFont="1" applyBorder="1"/>
    <xf numFmtId="43" fontId="140" fillId="0" borderId="61" xfId="34207" applyFont="1" applyBorder="1"/>
    <xf numFmtId="0" fontId="16" fillId="85" borderId="61" xfId="25264" applyFont="1" applyFill="1" applyBorder="1"/>
    <xf numFmtId="43" fontId="0" fillId="0" borderId="62" xfId="34207" applyFont="1" applyBorder="1"/>
    <xf numFmtId="43" fontId="0" fillId="0" borderId="0" xfId="34207" applyFont="1" applyBorder="1"/>
    <xf numFmtId="43" fontId="140" fillId="0" borderId="63" xfId="34207" applyFont="1" applyBorder="1"/>
    <xf numFmtId="43" fontId="0" fillId="0" borderId="64" xfId="34207" applyFont="1" applyBorder="1"/>
    <xf numFmtId="0" fontId="140" fillId="0" borderId="0" xfId="25264" applyFont="1"/>
    <xf numFmtId="0" fontId="16" fillId="84" borderId="58" xfId="25264" applyFont="1" applyFill="1" applyBorder="1"/>
    <xf numFmtId="0" fontId="16" fillId="84" borderId="59" xfId="25264" applyFont="1" applyFill="1" applyBorder="1"/>
    <xf numFmtId="0" fontId="19" fillId="84" borderId="60" xfId="25264" applyFont="1" applyFill="1" applyBorder="1"/>
    <xf numFmtId="0" fontId="10" fillId="86" borderId="59" xfId="25264" applyFont="1" applyFill="1" applyBorder="1"/>
    <xf numFmtId="0" fontId="16" fillId="84" borderId="61" xfId="25264" applyFont="1" applyFill="1" applyBorder="1"/>
    <xf numFmtId="201" fontId="140" fillId="0" borderId="0" xfId="34207" applyNumberFormat="1" applyFont="1" applyBorder="1"/>
    <xf numFmtId="201" fontId="141" fillId="0" borderId="0" xfId="34207" applyNumberFormat="1" applyFont="1" applyBorder="1"/>
    <xf numFmtId="0" fontId="16" fillId="0" borderId="0" xfId="25264" applyFont="1"/>
    <xf numFmtId="0" fontId="16" fillId="84" borderId="65" xfId="25264" applyFont="1" applyFill="1" applyBorder="1"/>
    <xf numFmtId="0" fontId="16" fillId="84" borderId="66" xfId="25264" applyFont="1" applyFill="1" applyBorder="1"/>
    <xf numFmtId="0" fontId="19" fillId="84" borderId="67" xfId="25264" applyFont="1" applyFill="1" applyBorder="1"/>
    <xf numFmtId="0" fontId="10" fillId="86" borderId="66" xfId="25264" applyFont="1" applyFill="1" applyBorder="1"/>
    <xf numFmtId="0" fontId="16" fillId="84" borderId="68" xfId="25264" applyFont="1" applyFill="1" applyBorder="1"/>
    <xf numFmtId="201" fontId="0" fillId="0" borderId="0" xfId="34207" applyNumberFormat="1" applyFont="1"/>
    <xf numFmtId="0" fontId="142" fillId="0" borderId="0" xfId="25264" applyFont="1"/>
    <xf numFmtId="201" fontId="0" fillId="0" borderId="64" xfId="34207" applyNumberFormat="1" applyFont="1" applyBorder="1"/>
    <xf numFmtId="201" fontId="0" fillId="0" borderId="0" xfId="34207" applyNumberFormat="1" applyFont="1" applyBorder="1"/>
    <xf numFmtId="201" fontId="0" fillId="87" borderId="0" xfId="34207" applyNumberFormat="1" applyFont="1" applyFill="1" applyBorder="1"/>
    <xf numFmtId="201" fontId="140" fillId="87" borderId="63" xfId="34207" applyNumberFormat="1" applyFont="1" applyFill="1" applyBorder="1"/>
    <xf numFmtId="201" fontId="140" fillId="0" borderId="63" xfId="34207" applyNumberFormat="1" applyFont="1" applyBorder="1"/>
    <xf numFmtId="201" fontId="140" fillId="0" borderId="59" xfId="34207" applyNumberFormat="1" applyFont="1" applyBorder="1"/>
    <xf numFmtId="201" fontId="140" fillId="0" borderId="61" xfId="34207" applyNumberFormat="1" applyFont="1" applyBorder="1"/>
    <xf numFmtId="201" fontId="141" fillId="0" borderId="60" xfId="34207" applyNumberFormat="1" applyFont="1" applyBorder="1"/>
    <xf numFmtId="201" fontId="140" fillId="0" borderId="58" xfId="34207" applyNumberFormat="1" applyFont="1" applyBorder="1"/>
    <xf numFmtId="201" fontId="0" fillId="0" borderId="68" xfId="34207" applyNumberFormat="1" applyFont="1" applyBorder="1"/>
    <xf numFmtId="201" fontId="0" fillId="0" borderId="66" xfId="34207" applyNumberFormat="1" applyFont="1" applyBorder="1"/>
    <xf numFmtId="201" fontId="0" fillId="87" borderId="66" xfId="34207" applyNumberFormat="1" applyFont="1" applyFill="1" applyBorder="1"/>
    <xf numFmtId="201" fontId="140" fillId="87" borderId="67" xfId="34207" applyNumberFormat="1" applyFont="1" applyFill="1" applyBorder="1"/>
    <xf numFmtId="201" fontId="139" fillId="87" borderId="66" xfId="34207" applyNumberFormat="1" applyFont="1" applyFill="1" applyBorder="1"/>
    <xf numFmtId="201" fontId="139" fillId="87" borderId="65" xfId="34207" applyNumberFormat="1" applyFont="1" applyFill="1" applyBorder="1"/>
    <xf numFmtId="201" fontId="139" fillId="0" borderId="0" xfId="34207" applyNumberFormat="1" applyFont="1" applyBorder="1"/>
    <xf numFmtId="201" fontId="139" fillId="0" borderId="62" xfId="34207" applyNumberFormat="1" applyFont="1" applyBorder="1"/>
    <xf numFmtId="201" fontId="139" fillId="0" borderId="59" xfId="34207" applyNumberFormat="1" applyFont="1" applyBorder="1"/>
    <xf numFmtId="201" fontId="139" fillId="0" borderId="58" xfId="34207" applyNumberFormat="1" applyFont="1" applyBorder="1"/>
    <xf numFmtId="0" fontId="16" fillId="85" borderId="0" xfId="25264" applyFont="1" applyFill="1"/>
    <xf numFmtId="201" fontId="140" fillId="0" borderId="67" xfId="34207" applyNumberFormat="1" applyFont="1" applyBorder="1"/>
    <xf numFmtId="201" fontId="139" fillId="0" borderId="66" xfId="34207" applyNumberFormat="1" applyFont="1" applyBorder="1"/>
    <xf numFmtId="201" fontId="139" fillId="0" borderId="65" xfId="34207" applyNumberFormat="1" applyFont="1" applyBorder="1"/>
    <xf numFmtId="3" fontId="31" fillId="0" borderId="64" xfId="25264" applyNumberFormat="1" applyBorder="1"/>
    <xf numFmtId="3" fontId="31" fillId="0" borderId="0" xfId="25264" applyNumberFormat="1"/>
    <xf numFmtId="3" fontId="4" fillId="0" borderId="0" xfId="25264" applyNumberFormat="1" applyFont="1"/>
    <xf numFmtId="3" fontId="140" fillId="0" borderId="63" xfId="25264" applyNumberFormat="1" applyFont="1" applyBorder="1"/>
    <xf numFmtId="3" fontId="139" fillId="0" borderId="0" xfId="25264" applyNumberFormat="1" applyFont="1"/>
    <xf numFmtId="3" fontId="139" fillId="0" borderId="62" xfId="25264" applyNumberFormat="1" applyFont="1" applyBorder="1"/>
    <xf numFmtId="3" fontId="31" fillId="0" borderId="69" xfId="25264" applyNumberFormat="1" applyBorder="1"/>
    <xf numFmtId="3" fontId="31" fillId="0" borderId="70" xfId="25264" applyNumberFormat="1" applyBorder="1"/>
    <xf numFmtId="3" fontId="4" fillId="0" borderId="70" xfId="25264" applyNumberFormat="1" applyFont="1" applyBorder="1"/>
    <xf numFmtId="3" fontId="140" fillId="0" borderId="71" xfId="25264" applyNumberFormat="1" applyFont="1" applyBorder="1"/>
    <xf numFmtId="3" fontId="139" fillId="0" borderId="70" xfId="25264" applyNumberFormat="1" applyFont="1" applyBorder="1"/>
    <xf numFmtId="3" fontId="139" fillId="0" borderId="72" xfId="25264" applyNumberFormat="1" applyFont="1" applyBorder="1"/>
    <xf numFmtId="3" fontId="19" fillId="0" borderId="57" xfId="25264" applyNumberFormat="1" applyFont="1" applyBorder="1"/>
    <xf numFmtId="202" fontId="0" fillId="0" borderId="0" xfId="34207" applyNumberFormat="1" applyFont="1" applyFill="1"/>
    <xf numFmtId="3" fontId="4" fillId="0" borderId="57" xfId="25264" applyNumberFormat="1" applyFont="1" applyBorder="1"/>
    <xf numFmtId="201" fontId="0" fillId="0" borderId="0" xfId="34207" applyNumberFormat="1" applyFont="1" applyFill="1" applyBorder="1"/>
    <xf numFmtId="201" fontId="140" fillId="0" borderId="63" xfId="34207" applyNumberFormat="1" applyFont="1" applyFill="1" applyBorder="1"/>
    <xf numFmtId="201" fontId="0" fillId="0" borderId="62" xfId="34207" applyNumberFormat="1" applyFont="1" applyFill="1" applyBorder="1"/>
    <xf numFmtId="0" fontId="4" fillId="3" borderId="2" xfId="0" applyFont="1" applyFill="1" applyBorder="1" applyAlignment="1">
      <alignment horizontal="center" vertical="center" wrapText="1"/>
    </xf>
    <xf numFmtId="0" fontId="8" fillId="0" borderId="0" xfId="0" applyFont="1" applyAlignment="1">
      <alignment horizontal="left" wrapText="1"/>
    </xf>
    <xf numFmtId="0" fontId="9" fillId="0" borderId="0" xfId="0" applyFont="1" applyAlignment="1">
      <alignment horizontal="left" wrapText="1"/>
    </xf>
    <xf numFmtId="0" fontId="4" fillId="0" borderId="7" xfId="0" applyFont="1" applyBorder="1" applyAlignment="1">
      <alignment horizontal="left" vertical="center" wrapText="1"/>
    </xf>
    <xf numFmtId="0" fontId="4" fillId="0" borderId="2" xfId="0" applyFont="1" applyBorder="1" applyAlignment="1">
      <alignment horizontal="center" vertical="center" wrapText="1"/>
    </xf>
    <xf numFmtId="0" fontId="4" fillId="3" borderId="2" xfId="0" applyFont="1" applyFill="1" applyBorder="1" applyAlignment="1">
      <alignment vertical="center" wrapText="1"/>
    </xf>
    <xf numFmtId="0" fontId="0" fillId="3" borderId="5" xfId="0" applyFont="1" applyFill="1" applyBorder="1" applyAlignment="1">
      <alignment horizontal="left" vertical="center"/>
    </xf>
    <xf numFmtId="0" fontId="0" fillId="3" borderId="3" xfId="0" applyFont="1" applyFill="1" applyBorder="1" applyAlignment="1">
      <alignment horizontal="left" vertical="center"/>
    </xf>
    <xf numFmtId="0" fontId="0" fillId="3" borderId="4" xfId="0" applyFont="1" applyFill="1" applyBorder="1" applyAlignment="1">
      <alignment horizontal="left" vertical="center"/>
    </xf>
    <xf numFmtId="0" fontId="0" fillId="2" borderId="5" xfId="0" applyFont="1" applyFill="1" applyBorder="1" applyAlignment="1">
      <alignment horizontal="left" vertical="center"/>
    </xf>
    <xf numFmtId="0" fontId="0" fillId="2" borderId="3" xfId="0" applyFont="1" applyFill="1" applyBorder="1" applyAlignment="1">
      <alignment horizontal="left" vertical="center"/>
    </xf>
    <xf numFmtId="0" fontId="0" fillId="2" borderId="4" xfId="0" applyFont="1" applyFill="1" applyBorder="1" applyAlignment="1">
      <alignment horizontal="left" vertical="center"/>
    </xf>
    <xf numFmtId="0" fontId="4" fillId="2" borderId="5"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7" fillId="0" borderId="0" xfId="0" applyFont="1" applyAlignment="1">
      <alignment horizontal="center" wrapText="1"/>
    </xf>
    <xf numFmtId="0" fontId="8" fillId="0" borderId="0" xfId="0" applyFont="1" applyBorder="1" applyAlignment="1">
      <alignment horizontal="left" vertical="center" wrapText="1"/>
    </xf>
    <xf numFmtId="0" fontId="14" fillId="4" borderId="7" xfId="0" applyFont="1" applyFill="1" applyBorder="1" applyAlignment="1">
      <alignment horizontal="left" wrapText="1"/>
    </xf>
    <xf numFmtId="0" fontId="4" fillId="3" borderId="2" xfId="0" applyFont="1" applyFill="1" applyBorder="1" applyAlignment="1">
      <alignment horizontal="center" vertical="center" wrapText="1"/>
    </xf>
    <xf numFmtId="0" fontId="14" fillId="6" borderId="7" xfId="0" applyFont="1" applyFill="1" applyBorder="1" applyAlignment="1">
      <alignment horizontal="left" wrapText="1"/>
    </xf>
    <xf numFmtId="0" fontId="14" fillId="0" borderId="7" xfId="0" applyFont="1" applyBorder="1" applyAlignment="1">
      <alignment horizontal="left" wrapText="1"/>
    </xf>
    <xf numFmtId="0" fontId="14" fillId="0" borderId="0" xfId="0" applyFont="1" applyBorder="1" applyAlignment="1">
      <alignment horizontal="left" wrapText="1"/>
    </xf>
    <xf numFmtId="0" fontId="16" fillId="0" borderId="5" xfId="0" applyFont="1" applyBorder="1" applyAlignment="1">
      <alignment horizontal="center" vertical="center" wrapText="1"/>
    </xf>
    <xf numFmtId="0" fontId="16"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9" fillId="0" borderId="7" xfId="0" applyFont="1" applyBorder="1" applyAlignment="1">
      <alignment horizontal="center" wrapText="1"/>
    </xf>
    <xf numFmtId="0" fontId="4" fillId="5" borderId="1"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5" xfId="0" applyFont="1" applyBorder="1" applyAlignment="1">
      <alignment horizontal="center" wrapText="1"/>
    </xf>
    <xf numFmtId="0" fontId="4" fillId="0" borderId="4" xfId="0" applyFont="1" applyBorder="1" applyAlignment="1">
      <alignment horizont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52" xfId="0" applyFont="1" applyBorder="1" applyAlignment="1">
      <alignment horizontal="center" vertical="center" wrapText="1"/>
    </xf>
    <xf numFmtId="0" fontId="21" fillId="0" borderId="12" xfId="0" applyFont="1" applyBorder="1" applyAlignment="1">
      <alignment horizontal="center"/>
    </xf>
  </cellXfs>
  <cellStyles count="34208">
    <cellStyle name="%" xfId="21" xr:uid="{00000000-0005-0000-0000-000000000000}"/>
    <cellStyle name="€ : (passage a l'EURO)" xfId="22" xr:uid="{00000000-0005-0000-0000-000001000000}"/>
    <cellStyle name="0mitP" xfId="23" xr:uid="{00000000-0005-0000-0000-000002000000}"/>
    <cellStyle name="0ohneP" xfId="24" xr:uid="{00000000-0005-0000-0000-000003000000}"/>
    <cellStyle name="10mitP" xfId="25" xr:uid="{00000000-0005-0000-0000-000004000000}"/>
    <cellStyle name="12mitP" xfId="26" xr:uid="{00000000-0005-0000-0000-000005000000}"/>
    <cellStyle name="12ohneP" xfId="27" xr:uid="{00000000-0005-0000-0000-000006000000}"/>
    <cellStyle name="13mitP" xfId="28" xr:uid="{00000000-0005-0000-0000-000007000000}"/>
    <cellStyle name="1mitP" xfId="29" xr:uid="{00000000-0005-0000-0000-000008000000}"/>
    <cellStyle name="1mitP 2" xfId="30" xr:uid="{00000000-0005-0000-0000-000009000000}"/>
    <cellStyle name="1mitP_Fs-j1" xfId="31" xr:uid="{00000000-0005-0000-0000-00000A000000}"/>
    <cellStyle name="1ohneP" xfId="32" xr:uid="{00000000-0005-0000-0000-00000B000000}"/>
    <cellStyle name="20 % - Accent1 2" xfId="33" xr:uid="{00000000-0005-0000-0000-00000C000000}"/>
    <cellStyle name="20 % - Accent1 3" xfId="34" xr:uid="{00000000-0005-0000-0000-00000D000000}"/>
    <cellStyle name="20 % - Accent1 4" xfId="35" xr:uid="{00000000-0005-0000-0000-00000E000000}"/>
    <cellStyle name="20 % - Accent2 2" xfId="36" xr:uid="{00000000-0005-0000-0000-00000F000000}"/>
    <cellStyle name="20 % - Accent2 3" xfId="37" xr:uid="{00000000-0005-0000-0000-000010000000}"/>
    <cellStyle name="20 % - Accent2 4" xfId="38" xr:uid="{00000000-0005-0000-0000-000011000000}"/>
    <cellStyle name="20 % - Accent3 2" xfId="39" xr:uid="{00000000-0005-0000-0000-000012000000}"/>
    <cellStyle name="20 % - Accent3 3" xfId="40" xr:uid="{00000000-0005-0000-0000-000013000000}"/>
    <cellStyle name="20 % - Accent3 4" xfId="41" xr:uid="{00000000-0005-0000-0000-000014000000}"/>
    <cellStyle name="20 % - Accent4 2" xfId="42" xr:uid="{00000000-0005-0000-0000-000015000000}"/>
    <cellStyle name="20 % - Accent4 3" xfId="43" xr:uid="{00000000-0005-0000-0000-000016000000}"/>
    <cellStyle name="20 % - Accent4 4" xfId="44" xr:uid="{00000000-0005-0000-0000-000017000000}"/>
    <cellStyle name="20 % - Accent5 2" xfId="45" xr:uid="{00000000-0005-0000-0000-000018000000}"/>
    <cellStyle name="20 % - Accent5 3" xfId="46" xr:uid="{00000000-0005-0000-0000-000019000000}"/>
    <cellStyle name="20 % - Accent5 4" xfId="47" xr:uid="{00000000-0005-0000-0000-00001A000000}"/>
    <cellStyle name="20 % - Accent6 2" xfId="48" xr:uid="{00000000-0005-0000-0000-00001B000000}"/>
    <cellStyle name="20 % - Accent6 3" xfId="49" xr:uid="{00000000-0005-0000-0000-00001C000000}"/>
    <cellStyle name="20 % - Accent6 4" xfId="50" xr:uid="{00000000-0005-0000-0000-00001D000000}"/>
    <cellStyle name="20% - Accent1 2" xfId="51" xr:uid="{00000000-0005-0000-0000-00001E000000}"/>
    <cellStyle name="20% - Accent1 2 2" xfId="52" xr:uid="{00000000-0005-0000-0000-00001F000000}"/>
    <cellStyle name="20% - Accent1 3" xfId="53" xr:uid="{00000000-0005-0000-0000-000020000000}"/>
    <cellStyle name="20% - Accent2 2" xfId="54" xr:uid="{00000000-0005-0000-0000-000021000000}"/>
    <cellStyle name="20% - Accent2 2 2" xfId="55" xr:uid="{00000000-0005-0000-0000-000022000000}"/>
    <cellStyle name="20% - Accent2 3" xfId="56" xr:uid="{00000000-0005-0000-0000-000023000000}"/>
    <cellStyle name="20% - Accent3 2" xfId="57" xr:uid="{00000000-0005-0000-0000-000024000000}"/>
    <cellStyle name="20% - Accent3 2 2" xfId="58" xr:uid="{00000000-0005-0000-0000-000025000000}"/>
    <cellStyle name="20% - Accent3 3" xfId="59" xr:uid="{00000000-0005-0000-0000-000026000000}"/>
    <cellStyle name="20% - Accent4 2" xfId="60" xr:uid="{00000000-0005-0000-0000-000027000000}"/>
    <cellStyle name="20% - Accent4 2 2" xfId="61" xr:uid="{00000000-0005-0000-0000-000028000000}"/>
    <cellStyle name="20% - Accent4 3" xfId="62" xr:uid="{00000000-0005-0000-0000-000029000000}"/>
    <cellStyle name="20% - Accent5 2" xfId="63" xr:uid="{00000000-0005-0000-0000-00002A000000}"/>
    <cellStyle name="20% - Accent5 2 2" xfId="64" xr:uid="{00000000-0005-0000-0000-00002B000000}"/>
    <cellStyle name="20% - Accent5 3" xfId="65" xr:uid="{00000000-0005-0000-0000-00002C000000}"/>
    <cellStyle name="20% - Accent6 2" xfId="66" xr:uid="{00000000-0005-0000-0000-00002D000000}"/>
    <cellStyle name="20% - Accent6 2 2" xfId="67" xr:uid="{00000000-0005-0000-0000-00002E000000}"/>
    <cellStyle name="20% - Accent6 3" xfId="68" xr:uid="{00000000-0005-0000-0000-00002F000000}"/>
    <cellStyle name="20% - Akzent1" xfId="69" xr:uid="{00000000-0005-0000-0000-000030000000}"/>
    <cellStyle name="20% - Akzent1 2" xfId="70" xr:uid="{00000000-0005-0000-0000-000031000000}"/>
    <cellStyle name="20% - Akzent2" xfId="71" xr:uid="{00000000-0005-0000-0000-000032000000}"/>
    <cellStyle name="20% - Akzent2 2" xfId="72" xr:uid="{00000000-0005-0000-0000-000033000000}"/>
    <cellStyle name="20% - Akzent3" xfId="73" xr:uid="{00000000-0005-0000-0000-000034000000}"/>
    <cellStyle name="20% - Akzent3 2" xfId="74" xr:uid="{00000000-0005-0000-0000-000035000000}"/>
    <cellStyle name="20% - Akzent4" xfId="75" xr:uid="{00000000-0005-0000-0000-000036000000}"/>
    <cellStyle name="20% - Akzent4 2" xfId="76" xr:uid="{00000000-0005-0000-0000-000037000000}"/>
    <cellStyle name="20% - Akzent5" xfId="77" xr:uid="{00000000-0005-0000-0000-000038000000}"/>
    <cellStyle name="20% - Akzent5 2" xfId="78" xr:uid="{00000000-0005-0000-0000-000039000000}"/>
    <cellStyle name="20% - Akzent6" xfId="79" xr:uid="{00000000-0005-0000-0000-00003A000000}"/>
    <cellStyle name="20% - Akzent6 2" xfId="80" xr:uid="{00000000-0005-0000-0000-00003B000000}"/>
    <cellStyle name="2mitP" xfId="81" xr:uid="{00000000-0005-0000-0000-00003C000000}"/>
    <cellStyle name="2ohneP" xfId="82" xr:uid="{00000000-0005-0000-0000-00003D000000}"/>
    <cellStyle name="2x indented GHG Textfiels" xfId="83" xr:uid="{00000000-0005-0000-0000-00003E000000}"/>
    <cellStyle name="2x indented GHG Textfiels 10" xfId="84" xr:uid="{00000000-0005-0000-0000-00003F000000}"/>
    <cellStyle name="2x indented GHG Textfiels 10 2" xfId="85" xr:uid="{00000000-0005-0000-0000-000040000000}"/>
    <cellStyle name="2x indented GHG Textfiels 11" xfId="86" xr:uid="{00000000-0005-0000-0000-000041000000}"/>
    <cellStyle name="2x indented GHG Textfiels 11 2" xfId="87" xr:uid="{00000000-0005-0000-0000-000042000000}"/>
    <cellStyle name="2x indented GHG Textfiels 2" xfId="88" xr:uid="{00000000-0005-0000-0000-000043000000}"/>
    <cellStyle name="2x indented GHG Textfiels 2 2" xfId="89" xr:uid="{00000000-0005-0000-0000-000044000000}"/>
    <cellStyle name="2x indented GHG Textfiels 2 2 2" xfId="90" xr:uid="{00000000-0005-0000-0000-000045000000}"/>
    <cellStyle name="2x indented GHG Textfiels 2 3" xfId="91" xr:uid="{00000000-0005-0000-0000-000046000000}"/>
    <cellStyle name="2x indented GHG Textfiels 2 3 2" xfId="92" xr:uid="{00000000-0005-0000-0000-000047000000}"/>
    <cellStyle name="2x indented GHG Textfiels 2 4" xfId="93" xr:uid="{00000000-0005-0000-0000-000048000000}"/>
    <cellStyle name="2x indented GHG Textfiels 2 4 2" xfId="94" xr:uid="{00000000-0005-0000-0000-000049000000}"/>
    <cellStyle name="2x indented GHG Textfiels 2 5" xfId="95" xr:uid="{00000000-0005-0000-0000-00004A000000}"/>
    <cellStyle name="2x indented GHG Textfiels 3" xfId="96" xr:uid="{00000000-0005-0000-0000-00004B000000}"/>
    <cellStyle name="2x indented GHG Textfiels 3 2" xfId="97" xr:uid="{00000000-0005-0000-0000-00004C000000}"/>
    <cellStyle name="2x indented GHG Textfiels 3 2 2" xfId="98" xr:uid="{00000000-0005-0000-0000-00004D000000}"/>
    <cellStyle name="2x indented GHG Textfiels 3 3" xfId="99" xr:uid="{00000000-0005-0000-0000-00004E000000}"/>
    <cellStyle name="2x indented GHG Textfiels 3 3 2" xfId="100" xr:uid="{00000000-0005-0000-0000-00004F000000}"/>
    <cellStyle name="2x indented GHG Textfiels 3 4" xfId="101" xr:uid="{00000000-0005-0000-0000-000050000000}"/>
    <cellStyle name="2x indented GHG Textfiels 3 4 2" xfId="102" xr:uid="{00000000-0005-0000-0000-000051000000}"/>
    <cellStyle name="2x indented GHG Textfiels 3 5" xfId="103" xr:uid="{00000000-0005-0000-0000-000052000000}"/>
    <cellStyle name="2x indented GHG Textfiels 4" xfId="104" xr:uid="{00000000-0005-0000-0000-000053000000}"/>
    <cellStyle name="2x indented GHG Textfiels 4 2" xfId="105" xr:uid="{00000000-0005-0000-0000-000054000000}"/>
    <cellStyle name="2x indented GHG Textfiels 4 2 2" xfId="106" xr:uid="{00000000-0005-0000-0000-000055000000}"/>
    <cellStyle name="2x indented GHG Textfiels 4 3" xfId="107" xr:uid="{00000000-0005-0000-0000-000056000000}"/>
    <cellStyle name="2x indented GHG Textfiels 4 3 2" xfId="108" xr:uid="{00000000-0005-0000-0000-000057000000}"/>
    <cellStyle name="2x indented GHG Textfiels 4 4" xfId="109" xr:uid="{00000000-0005-0000-0000-000058000000}"/>
    <cellStyle name="2x indented GHG Textfiels 4 4 2" xfId="110" xr:uid="{00000000-0005-0000-0000-000059000000}"/>
    <cellStyle name="2x indented GHG Textfiels 4 5" xfId="111" xr:uid="{00000000-0005-0000-0000-00005A000000}"/>
    <cellStyle name="2x indented GHG Textfiels 5" xfId="112" xr:uid="{00000000-0005-0000-0000-00005B000000}"/>
    <cellStyle name="2x indented GHG Textfiels 5 2" xfId="113" xr:uid="{00000000-0005-0000-0000-00005C000000}"/>
    <cellStyle name="2x indented GHG Textfiels 5 2 2" xfId="114" xr:uid="{00000000-0005-0000-0000-00005D000000}"/>
    <cellStyle name="2x indented GHG Textfiels 5 3" xfId="115" xr:uid="{00000000-0005-0000-0000-00005E000000}"/>
    <cellStyle name="2x indented GHG Textfiels 5 3 2" xfId="116" xr:uid="{00000000-0005-0000-0000-00005F000000}"/>
    <cellStyle name="2x indented GHG Textfiels 5 4" xfId="117" xr:uid="{00000000-0005-0000-0000-000060000000}"/>
    <cellStyle name="2x indented GHG Textfiels 5 4 2" xfId="118" xr:uid="{00000000-0005-0000-0000-000061000000}"/>
    <cellStyle name="2x indented GHG Textfiels 5 5" xfId="119" xr:uid="{00000000-0005-0000-0000-000062000000}"/>
    <cellStyle name="2x indented GHG Textfiels 6" xfId="120" xr:uid="{00000000-0005-0000-0000-000063000000}"/>
    <cellStyle name="2x indented GHG Textfiels 6 2" xfId="121" xr:uid="{00000000-0005-0000-0000-000064000000}"/>
    <cellStyle name="2x indented GHG Textfiels 6 2 2" xfId="122" xr:uid="{00000000-0005-0000-0000-000065000000}"/>
    <cellStyle name="2x indented GHG Textfiels 6 3" xfId="123" xr:uid="{00000000-0005-0000-0000-000066000000}"/>
    <cellStyle name="2x indented GHG Textfiels 6 3 2" xfId="124" xr:uid="{00000000-0005-0000-0000-000067000000}"/>
    <cellStyle name="2x indented GHG Textfiels 6 4" xfId="125" xr:uid="{00000000-0005-0000-0000-000068000000}"/>
    <cellStyle name="2x indented GHG Textfiels 6 4 2" xfId="126" xr:uid="{00000000-0005-0000-0000-000069000000}"/>
    <cellStyle name="2x indented GHG Textfiels 6 5" xfId="127" xr:uid="{00000000-0005-0000-0000-00006A000000}"/>
    <cellStyle name="2x indented GHG Textfiels 7" xfId="128" xr:uid="{00000000-0005-0000-0000-00006B000000}"/>
    <cellStyle name="2x indented GHG Textfiels 7 2" xfId="129" xr:uid="{00000000-0005-0000-0000-00006C000000}"/>
    <cellStyle name="2x indented GHG Textfiels 7 2 2" xfId="130" xr:uid="{00000000-0005-0000-0000-00006D000000}"/>
    <cellStyle name="2x indented GHG Textfiels 7 3" xfId="131" xr:uid="{00000000-0005-0000-0000-00006E000000}"/>
    <cellStyle name="2x indented GHG Textfiels 7 3 2" xfId="132" xr:uid="{00000000-0005-0000-0000-00006F000000}"/>
    <cellStyle name="2x indented GHG Textfiels 7 4" xfId="133" xr:uid="{00000000-0005-0000-0000-000070000000}"/>
    <cellStyle name="2x indented GHG Textfiels 7 4 2" xfId="134" xr:uid="{00000000-0005-0000-0000-000071000000}"/>
    <cellStyle name="2x indented GHG Textfiels 7 5" xfId="135" xr:uid="{00000000-0005-0000-0000-000072000000}"/>
    <cellStyle name="2x indented GHG Textfiels 8" xfId="136" xr:uid="{00000000-0005-0000-0000-000073000000}"/>
    <cellStyle name="2x indented GHG Textfiels 8 2" xfId="137" xr:uid="{00000000-0005-0000-0000-000074000000}"/>
    <cellStyle name="2x indented GHG Textfiels 8 2 2" xfId="138" xr:uid="{00000000-0005-0000-0000-000075000000}"/>
    <cellStyle name="2x indented GHG Textfiels 8 3" xfId="139" xr:uid="{00000000-0005-0000-0000-000076000000}"/>
    <cellStyle name="2x indented GHG Textfiels 8 3 2" xfId="140" xr:uid="{00000000-0005-0000-0000-000077000000}"/>
    <cellStyle name="2x indented GHG Textfiels 8 4" xfId="141" xr:uid="{00000000-0005-0000-0000-000078000000}"/>
    <cellStyle name="2x indented GHG Textfiels 8 4 2" xfId="142" xr:uid="{00000000-0005-0000-0000-000079000000}"/>
    <cellStyle name="2x indented GHG Textfiels 8 5" xfId="143" xr:uid="{00000000-0005-0000-0000-00007A000000}"/>
    <cellStyle name="2x indented GHG Textfiels 9" xfId="144" xr:uid="{00000000-0005-0000-0000-00007B000000}"/>
    <cellStyle name="2x indented GHG Textfiels 9 2" xfId="145" xr:uid="{00000000-0005-0000-0000-00007C000000}"/>
    <cellStyle name="3mitP" xfId="146" xr:uid="{00000000-0005-0000-0000-00007D000000}"/>
    <cellStyle name="3ohneP" xfId="147" xr:uid="{00000000-0005-0000-0000-00007E000000}"/>
    <cellStyle name="3ohneP 2" xfId="148" xr:uid="{00000000-0005-0000-0000-00007F000000}"/>
    <cellStyle name="3ohneP_R12_Fs-j33" xfId="149" xr:uid="{00000000-0005-0000-0000-000080000000}"/>
    <cellStyle name="40 % - Accent1 2" xfId="150" xr:uid="{00000000-0005-0000-0000-000081000000}"/>
    <cellStyle name="40 % - Accent1 3" xfId="151" xr:uid="{00000000-0005-0000-0000-000082000000}"/>
    <cellStyle name="40 % - Accent1 4" xfId="152" xr:uid="{00000000-0005-0000-0000-000083000000}"/>
    <cellStyle name="40 % - Accent2 2" xfId="153" xr:uid="{00000000-0005-0000-0000-000084000000}"/>
    <cellStyle name="40 % - Accent2 3" xfId="154" xr:uid="{00000000-0005-0000-0000-000085000000}"/>
    <cellStyle name="40 % - Accent2 4" xfId="155" xr:uid="{00000000-0005-0000-0000-000086000000}"/>
    <cellStyle name="40 % - Accent3 2" xfId="156" xr:uid="{00000000-0005-0000-0000-000087000000}"/>
    <cellStyle name="40 % - Accent3 3" xfId="157" xr:uid="{00000000-0005-0000-0000-000088000000}"/>
    <cellStyle name="40 % - Accent3 4" xfId="158" xr:uid="{00000000-0005-0000-0000-000089000000}"/>
    <cellStyle name="40 % - Accent4 2" xfId="159" xr:uid="{00000000-0005-0000-0000-00008A000000}"/>
    <cellStyle name="40 % - Accent4 3" xfId="160" xr:uid="{00000000-0005-0000-0000-00008B000000}"/>
    <cellStyle name="40 % - Accent4 4" xfId="161" xr:uid="{00000000-0005-0000-0000-00008C000000}"/>
    <cellStyle name="40 % - Accent5 2" xfId="162" xr:uid="{00000000-0005-0000-0000-00008D000000}"/>
    <cellStyle name="40 % - Accent5 3" xfId="163" xr:uid="{00000000-0005-0000-0000-00008E000000}"/>
    <cellStyle name="40 % - Accent5 4" xfId="164" xr:uid="{00000000-0005-0000-0000-00008F000000}"/>
    <cellStyle name="40 % - Accent6 2" xfId="165" xr:uid="{00000000-0005-0000-0000-000090000000}"/>
    <cellStyle name="40 % - Accent6 3" xfId="166" xr:uid="{00000000-0005-0000-0000-000091000000}"/>
    <cellStyle name="40 % - Accent6 4" xfId="167" xr:uid="{00000000-0005-0000-0000-000092000000}"/>
    <cellStyle name="40% - Accent1 2" xfId="168" xr:uid="{00000000-0005-0000-0000-000093000000}"/>
    <cellStyle name="40% - Accent1 2 2" xfId="169" xr:uid="{00000000-0005-0000-0000-000094000000}"/>
    <cellStyle name="40% - Accent1 3" xfId="170" xr:uid="{00000000-0005-0000-0000-000095000000}"/>
    <cellStyle name="40% - Accent2 2" xfId="171" xr:uid="{00000000-0005-0000-0000-000096000000}"/>
    <cellStyle name="40% - Accent2 2 2" xfId="172" xr:uid="{00000000-0005-0000-0000-000097000000}"/>
    <cellStyle name="40% - Accent2 3" xfId="173" xr:uid="{00000000-0005-0000-0000-000098000000}"/>
    <cellStyle name="40% - Accent3 2" xfId="174" xr:uid="{00000000-0005-0000-0000-000099000000}"/>
    <cellStyle name="40% - Accent3 2 2" xfId="175" xr:uid="{00000000-0005-0000-0000-00009A000000}"/>
    <cellStyle name="40% - Accent3 3" xfId="176" xr:uid="{00000000-0005-0000-0000-00009B000000}"/>
    <cellStyle name="40% - Accent4 2" xfId="177" xr:uid="{00000000-0005-0000-0000-00009C000000}"/>
    <cellStyle name="40% - Accent4 2 2" xfId="178" xr:uid="{00000000-0005-0000-0000-00009D000000}"/>
    <cellStyle name="40% - Accent4 3" xfId="179" xr:uid="{00000000-0005-0000-0000-00009E000000}"/>
    <cellStyle name="40% - Accent5 2" xfId="180" xr:uid="{00000000-0005-0000-0000-00009F000000}"/>
    <cellStyle name="40% - Accent5 2 2" xfId="181" xr:uid="{00000000-0005-0000-0000-0000A0000000}"/>
    <cellStyle name="40% - Accent5 3" xfId="182" xr:uid="{00000000-0005-0000-0000-0000A1000000}"/>
    <cellStyle name="40% - Accent6 2" xfId="183" xr:uid="{00000000-0005-0000-0000-0000A2000000}"/>
    <cellStyle name="40% - Accent6 2 2" xfId="184" xr:uid="{00000000-0005-0000-0000-0000A3000000}"/>
    <cellStyle name="40% - Accent6 3" xfId="185" xr:uid="{00000000-0005-0000-0000-0000A4000000}"/>
    <cellStyle name="40% - Akzent1" xfId="186" xr:uid="{00000000-0005-0000-0000-0000A5000000}"/>
    <cellStyle name="40% - Akzent1 2" xfId="187" xr:uid="{00000000-0005-0000-0000-0000A6000000}"/>
    <cellStyle name="40% - Akzent2" xfId="188" xr:uid="{00000000-0005-0000-0000-0000A7000000}"/>
    <cellStyle name="40% - Akzent2 2" xfId="189" xr:uid="{00000000-0005-0000-0000-0000A8000000}"/>
    <cellStyle name="40% - Akzent3" xfId="190" xr:uid="{00000000-0005-0000-0000-0000A9000000}"/>
    <cellStyle name="40% - Akzent3 2" xfId="191" xr:uid="{00000000-0005-0000-0000-0000AA000000}"/>
    <cellStyle name="40% - Akzent4" xfId="192" xr:uid="{00000000-0005-0000-0000-0000AB000000}"/>
    <cellStyle name="40% - Akzent4 2" xfId="193" xr:uid="{00000000-0005-0000-0000-0000AC000000}"/>
    <cellStyle name="40% - Akzent5" xfId="194" xr:uid="{00000000-0005-0000-0000-0000AD000000}"/>
    <cellStyle name="40% - Akzent5 2" xfId="195" xr:uid="{00000000-0005-0000-0000-0000AE000000}"/>
    <cellStyle name="40% - Akzent6" xfId="196" xr:uid="{00000000-0005-0000-0000-0000AF000000}"/>
    <cellStyle name="40% - Akzent6 2" xfId="197" xr:uid="{00000000-0005-0000-0000-0000B0000000}"/>
    <cellStyle name="4mitP" xfId="198" xr:uid="{00000000-0005-0000-0000-0000B1000000}"/>
    <cellStyle name="4mitP 2" xfId="199" xr:uid="{00000000-0005-0000-0000-0000B2000000}"/>
    <cellStyle name="4mitP_R12_Fs-j33" xfId="200" xr:uid="{00000000-0005-0000-0000-0000B3000000}"/>
    <cellStyle name="4ohneP" xfId="201" xr:uid="{00000000-0005-0000-0000-0000B4000000}"/>
    <cellStyle name="5x indented GHG Textfiels" xfId="202" xr:uid="{00000000-0005-0000-0000-0000B5000000}"/>
    <cellStyle name="5x indented GHG Textfiels 10" xfId="203" xr:uid="{00000000-0005-0000-0000-0000B6000000}"/>
    <cellStyle name="5x indented GHG Textfiels 10 2" xfId="204" xr:uid="{00000000-0005-0000-0000-0000B7000000}"/>
    <cellStyle name="5x indented GHG Textfiels 11" xfId="205" xr:uid="{00000000-0005-0000-0000-0000B8000000}"/>
    <cellStyle name="5x indented GHG Textfiels 11 2" xfId="206" xr:uid="{00000000-0005-0000-0000-0000B9000000}"/>
    <cellStyle name="5x indented GHG Textfiels 12" xfId="207" xr:uid="{00000000-0005-0000-0000-0000BA000000}"/>
    <cellStyle name="5x indented GHG Textfiels 2" xfId="208" xr:uid="{00000000-0005-0000-0000-0000BB000000}"/>
    <cellStyle name="5x indented GHG Textfiels 3" xfId="209" xr:uid="{00000000-0005-0000-0000-0000BC000000}"/>
    <cellStyle name="5x indented GHG Textfiels 3 10" xfId="210" xr:uid="{00000000-0005-0000-0000-0000BD000000}"/>
    <cellStyle name="5x indented GHG Textfiels 3 2" xfId="211" xr:uid="{00000000-0005-0000-0000-0000BE000000}"/>
    <cellStyle name="5x indented GHG Textfiels 3 2 2" xfId="212" xr:uid="{00000000-0005-0000-0000-0000BF000000}"/>
    <cellStyle name="5x indented GHG Textfiels 3 2 2 2" xfId="213" xr:uid="{00000000-0005-0000-0000-0000C0000000}"/>
    <cellStyle name="5x indented GHG Textfiels 3 2 2 2 2" xfId="214" xr:uid="{00000000-0005-0000-0000-0000C1000000}"/>
    <cellStyle name="5x indented GHG Textfiels 3 2 2 3" xfId="215" xr:uid="{00000000-0005-0000-0000-0000C2000000}"/>
    <cellStyle name="5x indented GHG Textfiels 3 2 3" xfId="216" xr:uid="{00000000-0005-0000-0000-0000C3000000}"/>
    <cellStyle name="5x indented GHG Textfiels 3 2 3 2" xfId="217" xr:uid="{00000000-0005-0000-0000-0000C4000000}"/>
    <cellStyle name="5x indented GHG Textfiels 3 2 4" xfId="218" xr:uid="{00000000-0005-0000-0000-0000C5000000}"/>
    <cellStyle name="5x indented GHG Textfiels 3 2 4 2" xfId="219" xr:uid="{00000000-0005-0000-0000-0000C6000000}"/>
    <cellStyle name="5x indented GHG Textfiels 3 2 5" xfId="220" xr:uid="{00000000-0005-0000-0000-0000C7000000}"/>
    <cellStyle name="5x indented GHG Textfiels 3 3" xfId="221" xr:uid="{00000000-0005-0000-0000-0000C8000000}"/>
    <cellStyle name="5x indented GHG Textfiels 3 3 2" xfId="222" xr:uid="{00000000-0005-0000-0000-0000C9000000}"/>
    <cellStyle name="5x indented GHG Textfiels 3 3 2 2" xfId="223" xr:uid="{00000000-0005-0000-0000-0000CA000000}"/>
    <cellStyle name="5x indented GHG Textfiels 3 3 2 2 2" xfId="224" xr:uid="{00000000-0005-0000-0000-0000CB000000}"/>
    <cellStyle name="5x indented GHG Textfiels 3 3 2 3" xfId="225" xr:uid="{00000000-0005-0000-0000-0000CC000000}"/>
    <cellStyle name="5x indented GHG Textfiels 3 3 3" xfId="226" xr:uid="{00000000-0005-0000-0000-0000CD000000}"/>
    <cellStyle name="5x indented GHG Textfiels 3 3 3 2" xfId="227" xr:uid="{00000000-0005-0000-0000-0000CE000000}"/>
    <cellStyle name="5x indented GHG Textfiels 3 3 4" xfId="228" xr:uid="{00000000-0005-0000-0000-0000CF000000}"/>
    <cellStyle name="5x indented GHG Textfiels 3 3 4 2" xfId="229" xr:uid="{00000000-0005-0000-0000-0000D0000000}"/>
    <cellStyle name="5x indented GHG Textfiels 3 3 5" xfId="230" xr:uid="{00000000-0005-0000-0000-0000D1000000}"/>
    <cellStyle name="5x indented GHG Textfiels 3 4" xfId="231" xr:uid="{00000000-0005-0000-0000-0000D2000000}"/>
    <cellStyle name="5x indented GHG Textfiels 3 4 2" xfId="232" xr:uid="{00000000-0005-0000-0000-0000D3000000}"/>
    <cellStyle name="5x indented GHG Textfiels 3 4 2 2" xfId="233" xr:uid="{00000000-0005-0000-0000-0000D4000000}"/>
    <cellStyle name="5x indented GHG Textfiels 3 4 2 2 2" xfId="234" xr:uid="{00000000-0005-0000-0000-0000D5000000}"/>
    <cellStyle name="5x indented GHG Textfiels 3 4 2 3" xfId="235" xr:uid="{00000000-0005-0000-0000-0000D6000000}"/>
    <cellStyle name="5x indented GHG Textfiels 3 4 3" xfId="236" xr:uid="{00000000-0005-0000-0000-0000D7000000}"/>
    <cellStyle name="5x indented GHG Textfiels 3 4 3 2" xfId="237" xr:uid="{00000000-0005-0000-0000-0000D8000000}"/>
    <cellStyle name="5x indented GHG Textfiels 3 4 4" xfId="238" xr:uid="{00000000-0005-0000-0000-0000D9000000}"/>
    <cellStyle name="5x indented GHG Textfiels 3 4 4 2" xfId="239" xr:uid="{00000000-0005-0000-0000-0000DA000000}"/>
    <cellStyle name="5x indented GHG Textfiels 3 4 5" xfId="240" xr:uid="{00000000-0005-0000-0000-0000DB000000}"/>
    <cellStyle name="5x indented GHG Textfiels 3 5" xfId="241" xr:uid="{00000000-0005-0000-0000-0000DC000000}"/>
    <cellStyle name="5x indented GHG Textfiels 3 5 2" xfId="242" xr:uid="{00000000-0005-0000-0000-0000DD000000}"/>
    <cellStyle name="5x indented GHG Textfiels 3 5 2 2" xfId="243" xr:uid="{00000000-0005-0000-0000-0000DE000000}"/>
    <cellStyle name="5x indented GHG Textfiels 3 5 2 2 2" xfId="244" xr:uid="{00000000-0005-0000-0000-0000DF000000}"/>
    <cellStyle name="5x indented GHG Textfiels 3 5 2 3" xfId="245" xr:uid="{00000000-0005-0000-0000-0000E0000000}"/>
    <cellStyle name="5x indented GHG Textfiels 3 5 3" xfId="246" xr:uid="{00000000-0005-0000-0000-0000E1000000}"/>
    <cellStyle name="5x indented GHG Textfiels 3 5 3 2" xfId="247" xr:uid="{00000000-0005-0000-0000-0000E2000000}"/>
    <cellStyle name="5x indented GHG Textfiels 3 5 4" xfId="248" xr:uid="{00000000-0005-0000-0000-0000E3000000}"/>
    <cellStyle name="5x indented GHG Textfiels 3 5 4 2" xfId="249" xr:uid="{00000000-0005-0000-0000-0000E4000000}"/>
    <cellStyle name="5x indented GHG Textfiels 3 5 5" xfId="250" xr:uid="{00000000-0005-0000-0000-0000E5000000}"/>
    <cellStyle name="5x indented GHG Textfiels 3 6" xfId="251" xr:uid="{00000000-0005-0000-0000-0000E6000000}"/>
    <cellStyle name="5x indented GHG Textfiels 3 6 2" xfId="252" xr:uid="{00000000-0005-0000-0000-0000E7000000}"/>
    <cellStyle name="5x indented GHG Textfiels 3 6 2 2" xfId="253" xr:uid="{00000000-0005-0000-0000-0000E8000000}"/>
    <cellStyle name="5x indented GHG Textfiels 3 6 2 2 2" xfId="254" xr:uid="{00000000-0005-0000-0000-0000E9000000}"/>
    <cellStyle name="5x indented GHG Textfiels 3 6 2 3" xfId="255" xr:uid="{00000000-0005-0000-0000-0000EA000000}"/>
    <cellStyle name="5x indented GHG Textfiels 3 6 3" xfId="256" xr:uid="{00000000-0005-0000-0000-0000EB000000}"/>
    <cellStyle name="5x indented GHG Textfiels 3 6 3 2" xfId="257" xr:uid="{00000000-0005-0000-0000-0000EC000000}"/>
    <cellStyle name="5x indented GHG Textfiels 3 6 4" xfId="258" xr:uid="{00000000-0005-0000-0000-0000ED000000}"/>
    <cellStyle name="5x indented GHG Textfiels 3 6 4 2" xfId="259" xr:uid="{00000000-0005-0000-0000-0000EE000000}"/>
    <cellStyle name="5x indented GHG Textfiels 3 6 5" xfId="260" xr:uid="{00000000-0005-0000-0000-0000EF000000}"/>
    <cellStyle name="5x indented GHG Textfiels 3 7" xfId="261" xr:uid="{00000000-0005-0000-0000-0000F0000000}"/>
    <cellStyle name="5x indented GHG Textfiels 3 7 2" xfId="262" xr:uid="{00000000-0005-0000-0000-0000F1000000}"/>
    <cellStyle name="5x indented GHG Textfiels 3 7 2 2" xfId="263" xr:uid="{00000000-0005-0000-0000-0000F2000000}"/>
    <cellStyle name="5x indented GHG Textfiels 3 7 3" xfId="264" xr:uid="{00000000-0005-0000-0000-0000F3000000}"/>
    <cellStyle name="5x indented GHG Textfiels 3 8" xfId="265" xr:uid="{00000000-0005-0000-0000-0000F4000000}"/>
    <cellStyle name="5x indented GHG Textfiels 3 8 2" xfId="266" xr:uid="{00000000-0005-0000-0000-0000F5000000}"/>
    <cellStyle name="5x indented GHG Textfiels 3 9" xfId="267" xr:uid="{00000000-0005-0000-0000-0000F6000000}"/>
    <cellStyle name="5x indented GHG Textfiels 3 9 2" xfId="268" xr:uid="{00000000-0005-0000-0000-0000F7000000}"/>
    <cellStyle name="5x indented GHG Textfiels 4" xfId="269" xr:uid="{00000000-0005-0000-0000-0000F8000000}"/>
    <cellStyle name="5x indented GHG Textfiels 4 2" xfId="270" xr:uid="{00000000-0005-0000-0000-0000F9000000}"/>
    <cellStyle name="5x indented GHG Textfiels 4 2 2" xfId="271" xr:uid="{00000000-0005-0000-0000-0000FA000000}"/>
    <cellStyle name="5x indented GHG Textfiels 4 2 2 2" xfId="272" xr:uid="{00000000-0005-0000-0000-0000FB000000}"/>
    <cellStyle name="5x indented GHG Textfiels 4 2 3" xfId="273" xr:uid="{00000000-0005-0000-0000-0000FC000000}"/>
    <cellStyle name="5x indented GHG Textfiels 4 3" xfId="274" xr:uid="{00000000-0005-0000-0000-0000FD000000}"/>
    <cellStyle name="5x indented GHG Textfiels 4 3 2" xfId="275" xr:uid="{00000000-0005-0000-0000-0000FE000000}"/>
    <cellStyle name="5x indented GHG Textfiels 4 4" xfId="276" xr:uid="{00000000-0005-0000-0000-0000FF000000}"/>
    <cellStyle name="5x indented GHG Textfiels 4 4 2" xfId="277" xr:uid="{00000000-0005-0000-0000-000000010000}"/>
    <cellStyle name="5x indented GHG Textfiels 4 5" xfId="278" xr:uid="{00000000-0005-0000-0000-000001010000}"/>
    <cellStyle name="5x indented GHG Textfiels 5" xfId="279" xr:uid="{00000000-0005-0000-0000-000002010000}"/>
    <cellStyle name="5x indented GHG Textfiels 5 2" xfId="280" xr:uid="{00000000-0005-0000-0000-000003010000}"/>
    <cellStyle name="5x indented GHG Textfiels 5 2 2" xfId="281" xr:uid="{00000000-0005-0000-0000-000004010000}"/>
    <cellStyle name="5x indented GHG Textfiels 5 2 2 2" xfId="282" xr:uid="{00000000-0005-0000-0000-000005010000}"/>
    <cellStyle name="5x indented GHG Textfiels 5 2 3" xfId="283" xr:uid="{00000000-0005-0000-0000-000006010000}"/>
    <cellStyle name="5x indented GHG Textfiels 5 3" xfId="284" xr:uid="{00000000-0005-0000-0000-000007010000}"/>
    <cellStyle name="5x indented GHG Textfiels 5 3 2" xfId="285" xr:uid="{00000000-0005-0000-0000-000008010000}"/>
    <cellStyle name="5x indented GHG Textfiels 5 4" xfId="286" xr:uid="{00000000-0005-0000-0000-000009010000}"/>
    <cellStyle name="5x indented GHG Textfiels 5 4 2" xfId="287" xr:uid="{00000000-0005-0000-0000-00000A010000}"/>
    <cellStyle name="5x indented GHG Textfiels 5 5" xfId="288" xr:uid="{00000000-0005-0000-0000-00000B010000}"/>
    <cellStyle name="5x indented GHG Textfiels 6" xfId="289" xr:uid="{00000000-0005-0000-0000-00000C010000}"/>
    <cellStyle name="5x indented GHG Textfiels 6 2" xfId="290" xr:uid="{00000000-0005-0000-0000-00000D010000}"/>
    <cellStyle name="5x indented GHG Textfiels 6 2 2" xfId="291" xr:uid="{00000000-0005-0000-0000-00000E010000}"/>
    <cellStyle name="5x indented GHG Textfiels 6 2 2 2" xfId="292" xr:uid="{00000000-0005-0000-0000-00000F010000}"/>
    <cellStyle name="5x indented GHG Textfiels 6 2 3" xfId="293" xr:uid="{00000000-0005-0000-0000-000010010000}"/>
    <cellStyle name="5x indented GHG Textfiels 6 3" xfId="294" xr:uid="{00000000-0005-0000-0000-000011010000}"/>
    <cellStyle name="5x indented GHG Textfiels 6 3 2" xfId="295" xr:uid="{00000000-0005-0000-0000-000012010000}"/>
    <cellStyle name="5x indented GHG Textfiels 6 4" xfId="296" xr:uid="{00000000-0005-0000-0000-000013010000}"/>
    <cellStyle name="5x indented GHG Textfiels 6 4 2" xfId="297" xr:uid="{00000000-0005-0000-0000-000014010000}"/>
    <cellStyle name="5x indented GHG Textfiels 6 5" xfId="298" xr:uid="{00000000-0005-0000-0000-000015010000}"/>
    <cellStyle name="5x indented GHG Textfiels 7" xfId="299" xr:uid="{00000000-0005-0000-0000-000016010000}"/>
    <cellStyle name="5x indented GHG Textfiels 7 2" xfId="300" xr:uid="{00000000-0005-0000-0000-000017010000}"/>
    <cellStyle name="5x indented GHG Textfiels 7 2 2" xfId="301" xr:uid="{00000000-0005-0000-0000-000018010000}"/>
    <cellStyle name="5x indented GHG Textfiels 7 2 2 2" xfId="302" xr:uid="{00000000-0005-0000-0000-000019010000}"/>
    <cellStyle name="5x indented GHG Textfiels 7 2 3" xfId="303" xr:uid="{00000000-0005-0000-0000-00001A010000}"/>
    <cellStyle name="5x indented GHG Textfiels 7 3" xfId="304" xr:uid="{00000000-0005-0000-0000-00001B010000}"/>
    <cellStyle name="5x indented GHG Textfiels 7 3 2" xfId="305" xr:uid="{00000000-0005-0000-0000-00001C010000}"/>
    <cellStyle name="5x indented GHG Textfiels 7 4" xfId="306" xr:uid="{00000000-0005-0000-0000-00001D010000}"/>
    <cellStyle name="5x indented GHG Textfiels 7 4 2" xfId="307" xr:uid="{00000000-0005-0000-0000-00001E010000}"/>
    <cellStyle name="5x indented GHG Textfiels 7 5" xfId="308" xr:uid="{00000000-0005-0000-0000-00001F010000}"/>
    <cellStyle name="5x indented GHG Textfiels 8" xfId="309" xr:uid="{00000000-0005-0000-0000-000020010000}"/>
    <cellStyle name="5x indented GHG Textfiels 8 2" xfId="310" xr:uid="{00000000-0005-0000-0000-000021010000}"/>
    <cellStyle name="5x indented GHG Textfiels 8 2 2" xfId="311" xr:uid="{00000000-0005-0000-0000-000022010000}"/>
    <cellStyle name="5x indented GHG Textfiels 8 2 2 2" xfId="312" xr:uid="{00000000-0005-0000-0000-000023010000}"/>
    <cellStyle name="5x indented GHG Textfiels 8 2 3" xfId="313" xr:uid="{00000000-0005-0000-0000-000024010000}"/>
    <cellStyle name="5x indented GHG Textfiels 8 3" xfId="314" xr:uid="{00000000-0005-0000-0000-000025010000}"/>
    <cellStyle name="5x indented GHG Textfiels 8 3 2" xfId="315" xr:uid="{00000000-0005-0000-0000-000026010000}"/>
    <cellStyle name="5x indented GHG Textfiels 8 4" xfId="316" xr:uid="{00000000-0005-0000-0000-000027010000}"/>
    <cellStyle name="5x indented GHG Textfiels 8 4 2" xfId="317" xr:uid="{00000000-0005-0000-0000-000028010000}"/>
    <cellStyle name="5x indented GHG Textfiels 8 5" xfId="318" xr:uid="{00000000-0005-0000-0000-000029010000}"/>
    <cellStyle name="5x indented GHG Textfiels 9" xfId="319" xr:uid="{00000000-0005-0000-0000-00002A010000}"/>
    <cellStyle name="5x indented GHG Textfiels 9 2" xfId="320" xr:uid="{00000000-0005-0000-0000-00002B010000}"/>
    <cellStyle name="5x indented GHG Textfiels 9 2 2" xfId="321" xr:uid="{00000000-0005-0000-0000-00002C010000}"/>
    <cellStyle name="5x indented GHG Textfiels 9 3" xfId="322" xr:uid="{00000000-0005-0000-0000-00002D010000}"/>
    <cellStyle name="60 % - Accent1 2" xfId="323" xr:uid="{00000000-0005-0000-0000-00002E010000}"/>
    <cellStyle name="60 % - Accent1 3" xfId="324" xr:uid="{00000000-0005-0000-0000-00002F010000}"/>
    <cellStyle name="60 % - Accent2 2" xfId="325" xr:uid="{00000000-0005-0000-0000-000030010000}"/>
    <cellStyle name="60 % - Accent2 3" xfId="326" xr:uid="{00000000-0005-0000-0000-000031010000}"/>
    <cellStyle name="60 % - Accent3 2" xfId="327" xr:uid="{00000000-0005-0000-0000-000032010000}"/>
    <cellStyle name="60 % - Accent3 3" xfId="328" xr:uid="{00000000-0005-0000-0000-000033010000}"/>
    <cellStyle name="60 % - Accent4 2" xfId="329" xr:uid="{00000000-0005-0000-0000-000034010000}"/>
    <cellStyle name="60 % - Accent4 3" xfId="330" xr:uid="{00000000-0005-0000-0000-000035010000}"/>
    <cellStyle name="60 % - Accent5 2" xfId="331" xr:uid="{00000000-0005-0000-0000-000036010000}"/>
    <cellStyle name="60 % - Accent5 3" xfId="332" xr:uid="{00000000-0005-0000-0000-000037010000}"/>
    <cellStyle name="60 % - Accent6 2" xfId="333" xr:uid="{00000000-0005-0000-0000-000038010000}"/>
    <cellStyle name="60 % - Accent6 3" xfId="334" xr:uid="{00000000-0005-0000-0000-000039010000}"/>
    <cellStyle name="60% - Accent1 2" xfId="335" xr:uid="{00000000-0005-0000-0000-00003A010000}"/>
    <cellStyle name="60% - Accent2 2" xfId="336" xr:uid="{00000000-0005-0000-0000-00003B010000}"/>
    <cellStyle name="60% - Accent3 2" xfId="337" xr:uid="{00000000-0005-0000-0000-00003C010000}"/>
    <cellStyle name="60% - Accent4 2" xfId="338" xr:uid="{00000000-0005-0000-0000-00003D010000}"/>
    <cellStyle name="60% - Accent5 2" xfId="339" xr:uid="{00000000-0005-0000-0000-00003E010000}"/>
    <cellStyle name="60% - Accent6 2" xfId="340" xr:uid="{00000000-0005-0000-0000-00003F010000}"/>
    <cellStyle name="60% - Akzent1" xfId="341" xr:uid="{00000000-0005-0000-0000-000040010000}"/>
    <cellStyle name="60% - Akzent1 2" xfId="342" xr:uid="{00000000-0005-0000-0000-000041010000}"/>
    <cellStyle name="60% - Akzent2" xfId="343" xr:uid="{00000000-0005-0000-0000-000042010000}"/>
    <cellStyle name="60% - Akzent2 2" xfId="344" xr:uid="{00000000-0005-0000-0000-000043010000}"/>
    <cellStyle name="60% - Akzent3" xfId="345" xr:uid="{00000000-0005-0000-0000-000044010000}"/>
    <cellStyle name="60% - Akzent3 2" xfId="346" xr:uid="{00000000-0005-0000-0000-000045010000}"/>
    <cellStyle name="60% - Akzent4" xfId="347" xr:uid="{00000000-0005-0000-0000-000046010000}"/>
    <cellStyle name="60% - Akzent4 2" xfId="348" xr:uid="{00000000-0005-0000-0000-000047010000}"/>
    <cellStyle name="60% - Akzent5" xfId="349" xr:uid="{00000000-0005-0000-0000-000048010000}"/>
    <cellStyle name="60% - Akzent5 2" xfId="350" xr:uid="{00000000-0005-0000-0000-000049010000}"/>
    <cellStyle name="60% - Akzent6" xfId="351" xr:uid="{00000000-0005-0000-0000-00004A010000}"/>
    <cellStyle name="60% - Akzent6 2" xfId="352" xr:uid="{00000000-0005-0000-0000-00004B010000}"/>
    <cellStyle name="6mitP" xfId="353" xr:uid="{00000000-0005-0000-0000-00004C010000}"/>
    <cellStyle name="6mitP 2" xfId="354" xr:uid="{00000000-0005-0000-0000-00004D010000}"/>
    <cellStyle name="6mitP_R12_Fs-j33" xfId="355" xr:uid="{00000000-0005-0000-0000-00004E010000}"/>
    <cellStyle name="6ohneP" xfId="356" xr:uid="{00000000-0005-0000-0000-00004F010000}"/>
    <cellStyle name="7mitP" xfId="357" xr:uid="{00000000-0005-0000-0000-000050010000}"/>
    <cellStyle name="9mitP" xfId="358" xr:uid="{00000000-0005-0000-0000-000051010000}"/>
    <cellStyle name="9mitP 2" xfId="359" xr:uid="{00000000-0005-0000-0000-000052010000}"/>
    <cellStyle name="9mitP_R14_J33" xfId="360" xr:uid="{00000000-0005-0000-0000-000053010000}"/>
    <cellStyle name="9ohneP" xfId="361" xr:uid="{00000000-0005-0000-0000-000054010000}"/>
    <cellStyle name="Accent1 2" xfId="362" xr:uid="{00000000-0005-0000-0000-000055010000}"/>
    <cellStyle name="Accent1 3" xfId="363" xr:uid="{00000000-0005-0000-0000-000056010000}"/>
    <cellStyle name="Accent1 4" xfId="364" xr:uid="{00000000-0005-0000-0000-000057010000}"/>
    <cellStyle name="Accent2 2" xfId="365" xr:uid="{00000000-0005-0000-0000-000058010000}"/>
    <cellStyle name="Accent2 3" xfId="366" xr:uid="{00000000-0005-0000-0000-000059010000}"/>
    <cellStyle name="Accent2 4" xfId="367" xr:uid="{00000000-0005-0000-0000-00005A010000}"/>
    <cellStyle name="Accent3 2" xfId="368" xr:uid="{00000000-0005-0000-0000-00005B010000}"/>
    <cellStyle name="Accent3 3" xfId="369" xr:uid="{00000000-0005-0000-0000-00005C010000}"/>
    <cellStyle name="Accent3 4" xfId="370" xr:uid="{00000000-0005-0000-0000-00005D010000}"/>
    <cellStyle name="Accent4 2" xfId="371" xr:uid="{00000000-0005-0000-0000-00005E010000}"/>
    <cellStyle name="Accent4 3" xfId="372" xr:uid="{00000000-0005-0000-0000-00005F010000}"/>
    <cellStyle name="Accent4 4" xfId="373" xr:uid="{00000000-0005-0000-0000-000060010000}"/>
    <cellStyle name="Accent5 2" xfId="374" xr:uid="{00000000-0005-0000-0000-000061010000}"/>
    <cellStyle name="Accent5 3" xfId="375" xr:uid="{00000000-0005-0000-0000-000062010000}"/>
    <cellStyle name="Accent5 4" xfId="376" xr:uid="{00000000-0005-0000-0000-000063010000}"/>
    <cellStyle name="Accent6 2" xfId="377" xr:uid="{00000000-0005-0000-0000-000064010000}"/>
    <cellStyle name="Accent6 3" xfId="378" xr:uid="{00000000-0005-0000-0000-000065010000}"/>
    <cellStyle name="Accent6 4" xfId="379" xr:uid="{00000000-0005-0000-0000-000066010000}"/>
    <cellStyle name="AggblueCels_1x" xfId="380" xr:uid="{00000000-0005-0000-0000-000067010000}"/>
    <cellStyle name="Akzent1 2" xfId="381" xr:uid="{00000000-0005-0000-0000-000068010000}"/>
    <cellStyle name="Akzent2 2" xfId="382" xr:uid="{00000000-0005-0000-0000-000069010000}"/>
    <cellStyle name="Akzent3 2" xfId="383" xr:uid="{00000000-0005-0000-0000-00006A010000}"/>
    <cellStyle name="Akzent4 2" xfId="384" xr:uid="{00000000-0005-0000-0000-00006B010000}"/>
    <cellStyle name="Akzent5 2" xfId="385" xr:uid="{00000000-0005-0000-0000-00006C010000}"/>
    <cellStyle name="Akzent6 2" xfId="386" xr:uid="{00000000-0005-0000-0000-00006D010000}"/>
    <cellStyle name="amengestelde" xfId="387" xr:uid="{00000000-0005-0000-0000-00006E010000}"/>
    <cellStyle name="Ausgabe 2" xfId="388" xr:uid="{00000000-0005-0000-0000-00006F010000}"/>
    <cellStyle name="Ausgabe 2 10" xfId="389" xr:uid="{00000000-0005-0000-0000-000070010000}"/>
    <cellStyle name="Ausgabe 2 10 2" xfId="390" xr:uid="{00000000-0005-0000-0000-000071010000}"/>
    <cellStyle name="Ausgabe 2 10 2 2" xfId="391" xr:uid="{00000000-0005-0000-0000-000072010000}"/>
    <cellStyle name="Ausgabe 2 10 3" xfId="392" xr:uid="{00000000-0005-0000-0000-000073010000}"/>
    <cellStyle name="Ausgabe 2 10 3 2" xfId="393" xr:uid="{00000000-0005-0000-0000-000074010000}"/>
    <cellStyle name="Ausgabe 2 10 4" xfId="394" xr:uid="{00000000-0005-0000-0000-000075010000}"/>
    <cellStyle name="Ausgabe 2 10 4 2" xfId="395" xr:uid="{00000000-0005-0000-0000-000076010000}"/>
    <cellStyle name="Ausgabe 2 10 5" xfId="396" xr:uid="{00000000-0005-0000-0000-000077010000}"/>
    <cellStyle name="Ausgabe 2 11" xfId="397" xr:uid="{00000000-0005-0000-0000-000078010000}"/>
    <cellStyle name="Ausgabe 2 11 2" xfId="398" xr:uid="{00000000-0005-0000-0000-000079010000}"/>
    <cellStyle name="Ausgabe 2 11 2 2" xfId="399" xr:uid="{00000000-0005-0000-0000-00007A010000}"/>
    <cellStyle name="Ausgabe 2 11 2 2 2" xfId="400" xr:uid="{00000000-0005-0000-0000-00007B010000}"/>
    <cellStyle name="Ausgabe 2 11 2 3" xfId="401" xr:uid="{00000000-0005-0000-0000-00007C010000}"/>
    <cellStyle name="Ausgabe 2 11 2 3 2" xfId="402" xr:uid="{00000000-0005-0000-0000-00007D010000}"/>
    <cellStyle name="Ausgabe 2 11 2 4" xfId="403" xr:uid="{00000000-0005-0000-0000-00007E010000}"/>
    <cellStyle name="Ausgabe 2 11 3" xfId="404" xr:uid="{00000000-0005-0000-0000-00007F010000}"/>
    <cellStyle name="Ausgabe 2 11 3 2" xfId="405" xr:uid="{00000000-0005-0000-0000-000080010000}"/>
    <cellStyle name="Ausgabe 2 11 4" xfId="406" xr:uid="{00000000-0005-0000-0000-000081010000}"/>
    <cellStyle name="Ausgabe 2 11 4 2" xfId="407" xr:uid="{00000000-0005-0000-0000-000082010000}"/>
    <cellStyle name="Ausgabe 2 11 5" xfId="408" xr:uid="{00000000-0005-0000-0000-000083010000}"/>
    <cellStyle name="Ausgabe 2 11 5 2" xfId="409" xr:uid="{00000000-0005-0000-0000-000084010000}"/>
    <cellStyle name="Ausgabe 2 11 6" xfId="410" xr:uid="{00000000-0005-0000-0000-000085010000}"/>
    <cellStyle name="Ausgabe 2 12" xfId="411" xr:uid="{00000000-0005-0000-0000-000086010000}"/>
    <cellStyle name="Ausgabe 2 12 2" xfId="412" xr:uid="{00000000-0005-0000-0000-000087010000}"/>
    <cellStyle name="Ausgabe 2 13" xfId="413" xr:uid="{00000000-0005-0000-0000-000088010000}"/>
    <cellStyle name="Ausgabe 2 13 2" xfId="414" xr:uid="{00000000-0005-0000-0000-000089010000}"/>
    <cellStyle name="Ausgabe 2 14" xfId="415" xr:uid="{00000000-0005-0000-0000-00008A010000}"/>
    <cellStyle name="Ausgabe 2 14 2" xfId="416" xr:uid="{00000000-0005-0000-0000-00008B010000}"/>
    <cellStyle name="Ausgabe 2 15" xfId="417" xr:uid="{00000000-0005-0000-0000-00008C010000}"/>
    <cellStyle name="Ausgabe 2 15 2" xfId="418" xr:uid="{00000000-0005-0000-0000-00008D010000}"/>
    <cellStyle name="Ausgabe 2 2" xfId="419" xr:uid="{00000000-0005-0000-0000-00008E010000}"/>
    <cellStyle name="Ausgabe 2 2 10" xfId="420" xr:uid="{00000000-0005-0000-0000-00008F010000}"/>
    <cellStyle name="Ausgabe 2 2 10 2" xfId="421" xr:uid="{00000000-0005-0000-0000-000090010000}"/>
    <cellStyle name="Ausgabe 2 2 10 2 2" xfId="422" xr:uid="{00000000-0005-0000-0000-000091010000}"/>
    <cellStyle name="Ausgabe 2 2 10 2 2 2" xfId="423" xr:uid="{00000000-0005-0000-0000-000092010000}"/>
    <cellStyle name="Ausgabe 2 2 10 2 3" xfId="424" xr:uid="{00000000-0005-0000-0000-000093010000}"/>
    <cellStyle name="Ausgabe 2 2 10 2 3 2" xfId="425" xr:uid="{00000000-0005-0000-0000-000094010000}"/>
    <cellStyle name="Ausgabe 2 2 10 2 4" xfId="426" xr:uid="{00000000-0005-0000-0000-000095010000}"/>
    <cellStyle name="Ausgabe 2 2 10 3" xfId="427" xr:uid="{00000000-0005-0000-0000-000096010000}"/>
    <cellStyle name="Ausgabe 2 2 10 3 2" xfId="428" xr:uid="{00000000-0005-0000-0000-000097010000}"/>
    <cellStyle name="Ausgabe 2 2 10 4" xfId="429" xr:uid="{00000000-0005-0000-0000-000098010000}"/>
    <cellStyle name="Ausgabe 2 2 10 4 2" xfId="430" xr:uid="{00000000-0005-0000-0000-000099010000}"/>
    <cellStyle name="Ausgabe 2 2 10 5" xfId="431" xr:uid="{00000000-0005-0000-0000-00009A010000}"/>
    <cellStyle name="Ausgabe 2 2 10 5 2" xfId="432" xr:uid="{00000000-0005-0000-0000-00009B010000}"/>
    <cellStyle name="Ausgabe 2 2 10 6" xfId="433" xr:uid="{00000000-0005-0000-0000-00009C010000}"/>
    <cellStyle name="Ausgabe 2 2 11" xfId="434" xr:uid="{00000000-0005-0000-0000-00009D010000}"/>
    <cellStyle name="Ausgabe 2 2 11 2" xfId="435" xr:uid="{00000000-0005-0000-0000-00009E010000}"/>
    <cellStyle name="Ausgabe 2 2 12" xfId="436" xr:uid="{00000000-0005-0000-0000-00009F010000}"/>
    <cellStyle name="Ausgabe 2 2 12 2" xfId="437" xr:uid="{00000000-0005-0000-0000-0000A0010000}"/>
    <cellStyle name="Ausgabe 2 2 13" xfId="438" xr:uid="{00000000-0005-0000-0000-0000A1010000}"/>
    <cellStyle name="Ausgabe 2 2 13 2" xfId="439" xr:uid="{00000000-0005-0000-0000-0000A2010000}"/>
    <cellStyle name="Ausgabe 2 2 14" xfId="440" xr:uid="{00000000-0005-0000-0000-0000A3010000}"/>
    <cellStyle name="Ausgabe 2 2 14 2" xfId="441" xr:uid="{00000000-0005-0000-0000-0000A4010000}"/>
    <cellStyle name="Ausgabe 2 2 2" xfId="442" xr:uid="{00000000-0005-0000-0000-0000A5010000}"/>
    <cellStyle name="Ausgabe 2 2 2 2" xfId="443" xr:uid="{00000000-0005-0000-0000-0000A6010000}"/>
    <cellStyle name="Ausgabe 2 2 2 2 2" xfId="444" xr:uid="{00000000-0005-0000-0000-0000A7010000}"/>
    <cellStyle name="Ausgabe 2 2 2 3" xfId="445" xr:uid="{00000000-0005-0000-0000-0000A8010000}"/>
    <cellStyle name="Ausgabe 2 2 2 3 2" xfId="446" xr:uid="{00000000-0005-0000-0000-0000A9010000}"/>
    <cellStyle name="Ausgabe 2 2 2 4" xfId="447" xr:uid="{00000000-0005-0000-0000-0000AA010000}"/>
    <cellStyle name="Ausgabe 2 2 2 4 2" xfId="448" xr:uid="{00000000-0005-0000-0000-0000AB010000}"/>
    <cellStyle name="Ausgabe 2 2 2 5" xfId="449" xr:uid="{00000000-0005-0000-0000-0000AC010000}"/>
    <cellStyle name="Ausgabe 2 2 3" xfId="450" xr:uid="{00000000-0005-0000-0000-0000AD010000}"/>
    <cellStyle name="Ausgabe 2 2 3 2" xfId="451" xr:uid="{00000000-0005-0000-0000-0000AE010000}"/>
    <cellStyle name="Ausgabe 2 2 3 2 2" xfId="452" xr:uid="{00000000-0005-0000-0000-0000AF010000}"/>
    <cellStyle name="Ausgabe 2 2 3 3" xfId="453" xr:uid="{00000000-0005-0000-0000-0000B0010000}"/>
    <cellStyle name="Ausgabe 2 2 3 3 2" xfId="454" xr:uid="{00000000-0005-0000-0000-0000B1010000}"/>
    <cellStyle name="Ausgabe 2 2 3 4" xfId="455" xr:uid="{00000000-0005-0000-0000-0000B2010000}"/>
    <cellStyle name="Ausgabe 2 2 3 4 2" xfId="456" xr:uid="{00000000-0005-0000-0000-0000B3010000}"/>
    <cellStyle name="Ausgabe 2 2 3 5" xfId="457" xr:uid="{00000000-0005-0000-0000-0000B4010000}"/>
    <cellStyle name="Ausgabe 2 2 4" xfId="458" xr:uid="{00000000-0005-0000-0000-0000B5010000}"/>
    <cellStyle name="Ausgabe 2 2 4 2" xfId="459" xr:uid="{00000000-0005-0000-0000-0000B6010000}"/>
    <cellStyle name="Ausgabe 2 2 4 2 2" xfId="460" xr:uid="{00000000-0005-0000-0000-0000B7010000}"/>
    <cellStyle name="Ausgabe 2 2 4 3" xfId="461" xr:uid="{00000000-0005-0000-0000-0000B8010000}"/>
    <cellStyle name="Ausgabe 2 2 4 3 2" xfId="462" xr:uid="{00000000-0005-0000-0000-0000B9010000}"/>
    <cellStyle name="Ausgabe 2 2 4 4" xfId="463" xr:uid="{00000000-0005-0000-0000-0000BA010000}"/>
    <cellStyle name="Ausgabe 2 2 4 4 2" xfId="464" xr:uid="{00000000-0005-0000-0000-0000BB010000}"/>
    <cellStyle name="Ausgabe 2 2 4 5" xfId="465" xr:uid="{00000000-0005-0000-0000-0000BC010000}"/>
    <cellStyle name="Ausgabe 2 2 5" xfId="466" xr:uid="{00000000-0005-0000-0000-0000BD010000}"/>
    <cellStyle name="Ausgabe 2 2 5 2" xfId="467" xr:uid="{00000000-0005-0000-0000-0000BE010000}"/>
    <cellStyle name="Ausgabe 2 2 5 2 2" xfId="468" xr:uid="{00000000-0005-0000-0000-0000BF010000}"/>
    <cellStyle name="Ausgabe 2 2 5 3" xfId="469" xr:uid="{00000000-0005-0000-0000-0000C0010000}"/>
    <cellStyle name="Ausgabe 2 2 5 3 2" xfId="470" xr:uid="{00000000-0005-0000-0000-0000C1010000}"/>
    <cellStyle name="Ausgabe 2 2 5 4" xfId="471" xr:uid="{00000000-0005-0000-0000-0000C2010000}"/>
    <cellStyle name="Ausgabe 2 2 5 4 2" xfId="472" xr:uid="{00000000-0005-0000-0000-0000C3010000}"/>
    <cellStyle name="Ausgabe 2 2 5 5" xfId="473" xr:uid="{00000000-0005-0000-0000-0000C4010000}"/>
    <cellStyle name="Ausgabe 2 2 6" xfId="474" xr:uid="{00000000-0005-0000-0000-0000C5010000}"/>
    <cellStyle name="Ausgabe 2 2 6 2" xfId="475" xr:uid="{00000000-0005-0000-0000-0000C6010000}"/>
    <cellStyle name="Ausgabe 2 2 6 2 2" xfId="476" xr:uid="{00000000-0005-0000-0000-0000C7010000}"/>
    <cellStyle name="Ausgabe 2 2 6 3" xfId="477" xr:uid="{00000000-0005-0000-0000-0000C8010000}"/>
    <cellStyle name="Ausgabe 2 2 6 3 2" xfId="478" xr:uid="{00000000-0005-0000-0000-0000C9010000}"/>
    <cellStyle name="Ausgabe 2 2 6 4" xfId="479" xr:uid="{00000000-0005-0000-0000-0000CA010000}"/>
    <cellStyle name="Ausgabe 2 2 6 4 2" xfId="480" xr:uid="{00000000-0005-0000-0000-0000CB010000}"/>
    <cellStyle name="Ausgabe 2 2 6 5" xfId="481" xr:uid="{00000000-0005-0000-0000-0000CC010000}"/>
    <cellStyle name="Ausgabe 2 2 7" xfId="482" xr:uid="{00000000-0005-0000-0000-0000CD010000}"/>
    <cellStyle name="Ausgabe 2 2 7 2" xfId="483" xr:uid="{00000000-0005-0000-0000-0000CE010000}"/>
    <cellStyle name="Ausgabe 2 2 7 2 2" xfId="484" xr:uid="{00000000-0005-0000-0000-0000CF010000}"/>
    <cellStyle name="Ausgabe 2 2 7 3" xfId="485" xr:uid="{00000000-0005-0000-0000-0000D0010000}"/>
    <cellStyle name="Ausgabe 2 2 7 3 2" xfId="486" xr:uid="{00000000-0005-0000-0000-0000D1010000}"/>
    <cellStyle name="Ausgabe 2 2 7 4" xfId="487" xr:uid="{00000000-0005-0000-0000-0000D2010000}"/>
    <cellStyle name="Ausgabe 2 2 7 4 2" xfId="488" xr:uid="{00000000-0005-0000-0000-0000D3010000}"/>
    <cellStyle name="Ausgabe 2 2 7 5" xfId="489" xr:uid="{00000000-0005-0000-0000-0000D4010000}"/>
    <cellStyle name="Ausgabe 2 2 8" xfId="490" xr:uid="{00000000-0005-0000-0000-0000D5010000}"/>
    <cellStyle name="Ausgabe 2 2 8 2" xfId="491" xr:uid="{00000000-0005-0000-0000-0000D6010000}"/>
    <cellStyle name="Ausgabe 2 2 8 2 2" xfId="492" xr:uid="{00000000-0005-0000-0000-0000D7010000}"/>
    <cellStyle name="Ausgabe 2 2 8 3" xfId="493" xr:uid="{00000000-0005-0000-0000-0000D8010000}"/>
    <cellStyle name="Ausgabe 2 2 8 3 2" xfId="494" xr:uid="{00000000-0005-0000-0000-0000D9010000}"/>
    <cellStyle name="Ausgabe 2 2 8 4" xfId="495" xr:uid="{00000000-0005-0000-0000-0000DA010000}"/>
    <cellStyle name="Ausgabe 2 2 8 4 2" xfId="496" xr:uid="{00000000-0005-0000-0000-0000DB010000}"/>
    <cellStyle name="Ausgabe 2 2 8 5" xfId="497" xr:uid="{00000000-0005-0000-0000-0000DC010000}"/>
    <cellStyle name="Ausgabe 2 2 9" xfId="498" xr:uid="{00000000-0005-0000-0000-0000DD010000}"/>
    <cellStyle name="Ausgabe 2 2 9 2" xfId="499" xr:uid="{00000000-0005-0000-0000-0000DE010000}"/>
    <cellStyle name="Ausgabe 2 2 9 2 2" xfId="500" xr:uid="{00000000-0005-0000-0000-0000DF010000}"/>
    <cellStyle name="Ausgabe 2 2 9 3" xfId="501" xr:uid="{00000000-0005-0000-0000-0000E0010000}"/>
    <cellStyle name="Ausgabe 2 2 9 3 2" xfId="502" xr:uid="{00000000-0005-0000-0000-0000E1010000}"/>
    <cellStyle name="Ausgabe 2 2 9 4" xfId="503" xr:uid="{00000000-0005-0000-0000-0000E2010000}"/>
    <cellStyle name="Ausgabe 2 2 9 4 2" xfId="504" xr:uid="{00000000-0005-0000-0000-0000E3010000}"/>
    <cellStyle name="Ausgabe 2 2 9 5" xfId="505" xr:uid="{00000000-0005-0000-0000-0000E4010000}"/>
    <cellStyle name="Ausgabe 2 3" xfId="506" xr:uid="{00000000-0005-0000-0000-0000E5010000}"/>
    <cellStyle name="Ausgabe 2 3 2" xfId="507" xr:uid="{00000000-0005-0000-0000-0000E6010000}"/>
    <cellStyle name="Ausgabe 2 3 2 2" xfId="508" xr:uid="{00000000-0005-0000-0000-0000E7010000}"/>
    <cellStyle name="Ausgabe 2 3 3" xfId="509" xr:uid="{00000000-0005-0000-0000-0000E8010000}"/>
    <cellStyle name="Ausgabe 2 3 3 2" xfId="510" xr:uid="{00000000-0005-0000-0000-0000E9010000}"/>
    <cellStyle name="Ausgabe 2 3 4" xfId="511" xr:uid="{00000000-0005-0000-0000-0000EA010000}"/>
    <cellStyle name="Ausgabe 2 3 4 2" xfId="512" xr:uid="{00000000-0005-0000-0000-0000EB010000}"/>
    <cellStyle name="Ausgabe 2 3 5" xfId="513" xr:uid="{00000000-0005-0000-0000-0000EC010000}"/>
    <cellStyle name="Ausgabe 2 4" xfId="514" xr:uid="{00000000-0005-0000-0000-0000ED010000}"/>
    <cellStyle name="Ausgabe 2 4 2" xfId="515" xr:uid="{00000000-0005-0000-0000-0000EE010000}"/>
    <cellStyle name="Ausgabe 2 4 2 2" xfId="516" xr:uid="{00000000-0005-0000-0000-0000EF010000}"/>
    <cellStyle name="Ausgabe 2 4 3" xfId="517" xr:uid="{00000000-0005-0000-0000-0000F0010000}"/>
    <cellStyle name="Ausgabe 2 4 3 2" xfId="518" xr:uid="{00000000-0005-0000-0000-0000F1010000}"/>
    <cellStyle name="Ausgabe 2 4 4" xfId="519" xr:uid="{00000000-0005-0000-0000-0000F2010000}"/>
    <cellStyle name="Ausgabe 2 4 4 2" xfId="520" xr:uid="{00000000-0005-0000-0000-0000F3010000}"/>
    <cellStyle name="Ausgabe 2 4 5" xfId="521" xr:uid="{00000000-0005-0000-0000-0000F4010000}"/>
    <cellStyle name="Ausgabe 2 5" xfId="522" xr:uid="{00000000-0005-0000-0000-0000F5010000}"/>
    <cellStyle name="Ausgabe 2 5 2" xfId="523" xr:uid="{00000000-0005-0000-0000-0000F6010000}"/>
    <cellStyle name="Ausgabe 2 5 2 2" xfId="524" xr:uid="{00000000-0005-0000-0000-0000F7010000}"/>
    <cellStyle name="Ausgabe 2 5 3" xfId="525" xr:uid="{00000000-0005-0000-0000-0000F8010000}"/>
    <cellStyle name="Ausgabe 2 5 3 2" xfId="526" xr:uid="{00000000-0005-0000-0000-0000F9010000}"/>
    <cellStyle name="Ausgabe 2 5 4" xfId="527" xr:uid="{00000000-0005-0000-0000-0000FA010000}"/>
    <cellStyle name="Ausgabe 2 5 4 2" xfId="528" xr:uid="{00000000-0005-0000-0000-0000FB010000}"/>
    <cellStyle name="Ausgabe 2 5 5" xfId="529" xr:uid="{00000000-0005-0000-0000-0000FC010000}"/>
    <cellStyle name="Ausgabe 2 6" xfId="530" xr:uid="{00000000-0005-0000-0000-0000FD010000}"/>
    <cellStyle name="Ausgabe 2 6 2" xfId="531" xr:uid="{00000000-0005-0000-0000-0000FE010000}"/>
    <cellStyle name="Ausgabe 2 6 2 2" xfId="532" xr:uid="{00000000-0005-0000-0000-0000FF010000}"/>
    <cellStyle name="Ausgabe 2 6 3" xfId="533" xr:uid="{00000000-0005-0000-0000-000000020000}"/>
    <cellStyle name="Ausgabe 2 6 3 2" xfId="534" xr:uid="{00000000-0005-0000-0000-000001020000}"/>
    <cellStyle name="Ausgabe 2 6 4" xfId="535" xr:uid="{00000000-0005-0000-0000-000002020000}"/>
    <cellStyle name="Ausgabe 2 6 4 2" xfId="536" xr:uid="{00000000-0005-0000-0000-000003020000}"/>
    <cellStyle name="Ausgabe 2 6 5" xfId="537" xr:uid="{00000000-0005-0000-0000-000004020000}"/>
    <cellStyle name="Ausgabe 2 7" xfId="538" xr:uid="{00000000-0005-0000-0000-000005020000}"/>
    <cellStyle name="Ausgabe 2 7 2" xfId="539" xr:uid="{00000000-0005-0000-0000-000006020000}"/>
    <cellStyle name="Ausgabe 2 7 2 2" xfId="540" xr:uid="{00000000-0005-0000-0000-000007020000}"/>
    <cellStyle name="Ausgabe 2 7 3" xfId="541" xr:uid="{00000000-0005-0000-0000-000008020000}"/>
    <cellStyle name="Ausgabe 2 7 3 2" xfId="542" xr:uid="{00000000-0005-0000-0000-000009020000}"/>
    <cellStyle name="Ausgabe 2 7 4" xfId="543" xr:uid="{00000000-0005-0000-0000-00000A020000}"/>
    <cellStyle name="Ausgabe 2 7 4 2" xfId="544" xr:uid="{00000000-0005-0000-0000-00000B020000}"/>
    <cellStyle name="Ausgabe 2 7 5" xfId="545" xr:uid="{00000000-0005-0000-0000-00000C020000}"/>
    <cellStyle name="Ausgabe 2 8" xfId="546" xr:uid="{00000000-0005-0000-0000-00000D020000}"/>
    <cellStyle name="Ausgabe 2 8 2" xfId="547" xr:uid="{00000000-0005-0000-0000-00000E020000}"/>
    <cellStyle name="Ausgabe 2 8 2 2" xfId="548" xr:uid="{00000000-0005-0000-0000-00000F020000}"/>
    <cellStyle name="Ausgabe 2 8 3" xfId="549" xr:uid="{00000000-0005-0000-0000-000010020000}"/>
    <cellStyle name="Ausgabe 2 8 3 2" xfId="550" xr:uid="{00000000-0005-0000-0000-000011020000}"/>
    <cellStyle name="Ausgabe 2 8 4" xfId="551" xr:uid="{00000000-0005-0000-0000-000012020000}"/>
    <cellStyle name="Ausgabe 2 8 4 2" xfId="552" xr:uid="{00000000-0005-0000-0000-000013020000}"/>
    <cellStyle name="Ausgabe 2 8 5" xfId="553" xr:uid="{00000000-0005-0000-0000-000014020000}"/>
    <cellStyle name="Ausgabe 2 9" xfId="554" xr:uid="{00000000-0005-0000-0000-000015020000}"/>
    <cellStyle name="Ausgabe 2 9 2" xfId="555" xr:uid="{00000000-0005-0000-0000-000016020000}"/>
    <cellStyle name="Ausgabe 2 9 2 2" xfId="556" xr:uid="{00000000-0005-0000-0000-000017020000}"/>
    <cellStyle name="Ausgabe 2 9 3" xfId="557" xr:uid="{00000000-0005-0000-0000-000018020000}"/>
    <cellStyle name="Ausgabe 2 9 3 2" xfId="558" xr:uid="{00000000-0005-0000-0000-000019020000}"/>
    <cellStyle name="Ausgabe 2 9 4" xfId="559" xr:uid="{00000000-0005-0000-0000-00001A020000}"/>
    <cellStyle name="Ausgabe 2 9 4 2" xfId="560" xr:uid="{00000000-0005-0000-0000-00001B020000}"/>
    <cellStyle name="Ausgabe 2 9 5" xfId="561" xr:uid="{00000000-0005-0000-0000-00001C020000}"/>
    <cellStyle name="Avertissement 2" xfId="562" xr:uid="{00000000-0005-0000-0000-00001D020000}"/>
    <cellStyle name="Avertissement 3" xfId="563" xr:uid="{00000000-0005-0000-0000-00001E020000}"/>
    <cellStyle name="AZ1" xfId="564" xr:uid="{00000000-0005-0000-0000-00001F020000}"/>
    <cellStyle name="AZ1 2" xfId="565" xr:uid="{00000000-0005-0000-0000-000020020000}"/>
    <cellStyle name="Bad 2" xfId="566" xr:uid="{00000000-0005-0000-0000-000021020000}"/>
    <cellStyle name="Berechnung 2" xfId="567" xr:uid="{00000000-0005-0000-0000-000022020000}"/>
    <cellStyle name="Berechnung 2 10" xfId="568" xr:uid="{00000000-0005-0000-0000-000023020000}"/>
    <cellStyle name="Berechnung 2 10 2" xfId="569" xr:uid="{00000000-0005-0000-0000-000024020000}"/>
    <cellStyle name="Berechnung 2 10 2 2" xfId="570" xr:uid="{00000000-0005-0000-0000-000025020000}"/>
    <cellStyle name="Berechnung 2 10 2 2 2" xfId="571" xr:uid="{00000000-0005-0000-0000-000026020000}"/>
    <cellStyle name="Berechnung 2 10 2 3" xfId="572" xr:uid="{00000000-0005-0000-0000-000027020000}"/>
    <cellStyle name="Berechnung 2 10 2 3 2" xfId="573" xr:uid="{00000000-0005-0000-0000-000028020000}"/>
    <cellStyle name="Berechnung 2 10 2 4" xfId="574" xr:uid="{00000000-0005-0000-0000-000029020000}"/>
    <cellStyle name="Berechnung 2 10 2 4 2" xfId="575" xr:uid="{00000000-0005-0000-0000-00002A020000}"/>
    <cellStyle name="Berechnung 2 10 2 5" xfId="576" xr:uid="{00000000-0005-0000-0000-00002B020000}"/>
    <cellStyle name="Berechnung 2 10 3" xfId="577" xr:uid="{00000000-0005-0000-0000-00002C020000}"/>
    <cellStyle name="Berechnung 2 10 3 2" xfId="578" xr:uid="{00000000-0005-0000-0000-00002D020000}"/>
    <cellStyle name="Berechnung 2 10 4" xfId="579" xr:uid="{00000000-0005-0000-0000-00002E020000}"/>
    <cellStyle name="Berechnung 2 10 4 2" xfId="580" xr:uid="{00000000-0005-0000-0000-00002F020000}"/>
    <cellStyle name="Berechnung 2 10 5" xfId="581" xr:uid="{00000000-0005-0000-0000-000030020000}"/>
    <cellStyle name="Berechnung 2 10 5 2" xfId="582" xr:uid="{00000000-0005-0000-0000-000031020000}"/>
    <cellStyle name="Berechnung 2 10 6" xfId="583" xr:uid="{00000000-0005-0000-0000-000032020000}"/>
    <cellStyle name="Berechnung 2 10 6 2" xfId="584" xr:uid="{00000000-0005-0000-0000-000033020000}"/>
    <cellStyle name="Berechnung 2 10 7" xfId="585" xr:uid="{00000000-0005-0000-0000-000034020000}"/>
    <cellStyle name="Berechnung 2 11" xfId="586" xr:uid="{00000000-0005-0000-0000-000035020000}"/>
    <cellStyle name="Berechnung 2 11 2" xfId="587" xr:uid="{00000000-0005-0000-0000-000036020000}"/>
    <cellStyle name="Berechnung 2 11 2 2" xfId="588" xr:uid="{00000000-0005-0000-0000-000037020000}"/>
    <cellStyle name="Berechnung 2 11 3" xfId="589" xr:uid="{00000000-0005-0000-0000-000038020000}"/>
    <cellStyle name="Berechnung 2 11 3 2" xfId="590" xr:uid="{00000000-0005-0000-0000-000039020000}"/>
    <cellStyle name="Berechnung 2 11 4" xfId="591" xr:uid="{00000000-0005-0000-0000-00003A020000}"/>
    <cellStyle name="Berechnung 2 11 4 2" xfId="592" xr:uid="{00000000-0005-0000-0000-00003B020000}"/>
    <cellStyle name="Berechnung 2 11 5" xfId="593" xr:uid="{00000000-0005-0000-0000-00003C020000}"/>
    <cellStyle name="Berechnung 2 11 5 2" xfId="594" xr:uid="{00000000-0005-0000-0000-00003D020000}"/>
    <cellStyle name="Berechnung 2 11 6" xfId="595" xr:uid="{00000000-0005-0000-0000-00003E020000}"/>
    <cellStyle name="Berechnung 2 12" xfId="596" xr:uid="{00000000-0005-0000-0000-00003F020000}"/>
    <cellStyle name="Berechnung 2 12 2" xfId="597" xr:uid="{00000000-0005-0000-0000-000040020000}"/>
    <cellStyle name="Berechnung 2 13" xfId="598" xr:uid="{00000000-0005-0000-0000-000041020000}"/>
    <cellStyle name="Berechnung 2 13 2" xfId="599" xr:uid="{00000000-0005-0000-0000-000042020000}"/>
    <cellStyle name="Berechnung 2 14" xfId="600" xr:uid="{00000000-0005-0000-0000-000043020000}"/>
    <cellStyle name="Berechnung 2 14 2" xfId="601" xr:uid="{00000000-0005-0000-0000-000044020000}"/>
    <cellStyle name="Berechnung 2 15" xfId="602" xr:uid="{00000000-0005-0000-0000-000045020000}"/>
    <cellStyle name="Berechnung 2 15 2" xfId="603" xr:uid="{00000000-0005-0000-0000-000046020000}"/>
    <cellStyle name="Berechnung 2 2" xfId="604" xr:uid="{00000000-0005-0000-0000-000047020000}"/>
    <cellStyle name="Berechnung 2 2 10" xfId="605" xr:uid="{00000000-0005-0000-0000-000048020000}"/>
    <cellStyle name="Berechnung 2 2 10 2" xfId="606" xr:uid="{00000000-0005-0000-0000-000049020000}"/>
    <cellStyle name="Berechnung 2 2 10 2 2" xfId="607" xr:uid="{00000000-0005-0000-0000-00004A020000}"/>
    <cellStyle name="Berechnung 2 2 10 3" xfId="608" xr:uid="{00000000-0005-0000-0000-00004B020000}"/>
    <cellStyle name="Berechnung 2 2 10 3 2" xfId="609" xr:uid="{00000000-0005-0000-0000-00004C020000}"/>
    <cellStyle name="Berechnung 2 2 10 4" xfId="610" xr:uid="{00000000-0005-0000-0000-00004D020000}"/>
    <cellStyle name="Berechnung 2 2 10 4 2" xfId="611" xr:uid="{00000000-0005-0000-0000-00004E020000}"/>
    <cellStyle name="Berechnung 2 2 10 5" xfId="612" xr:uid="{00000000-0005-0000-0000-00004F020000}"/>
    <cellStyle name="Berechnung 2 2 10 5 2" xfId="613" xr:uid="{00000000-0005-0000-0000-000050020000}"/>
    <cellStyle name="Berechnung 2 2 10 6" xfId="614" xr:uid="{00000000-0005-0000-0000-000051020000}"/>
    <cellStyle name="Berechnung 2 2 11" xfId="615" xr:uid="{00000000-0005-0000-0000-000052020000}"/>
    <cellStyle name="Berechnung 2 2 11 2" xfId="616" xr:uid="{00000000-0005-0000-0000-000053020000}"/>
    <cellStyle name="Berechnung 2 2 12" xfId="617" xr:uid="{00000000-0005-0000-0000-000054020000}"/>
    <cellStyle name="Berechnung 2 2 12 2" xfId="618" xr:uid="{00000000-0005-0000-0000-000055020000}"/>
    <cellStyle name="Berechnung 2 2 13" xfId="619" xr:uid="{00000000-0005-0000-0000-000056020000}"/>
    <cellStyle name="Berechnung 2 2 13 2" xfId="620" xr:uid="{00000000-0005-0000-0000-000057020000}"/>
    <cellStyle name="Berechnung 2 2 14" xfId="621" xr:uid="{00000000-0005-0000-0000-000058020000}"/>
    <cellStyle name="Berechnung 2 2 14 2" xfId="622" xr:uid="{00000000-0005-0000-0000-000059020000}"/>
    <cellStyle name="Berechnung 2 2 2" xfId="623" xr:uid="{00000000-0005-0000-0000-00005A020000}"/>
    <cellStyle name="Berechnung 2 2 2 2" xfId="624" xr:uid="{00000000-0005-0000-0000-00005B020000}"/>
    <cellStyle name="Berechnung 2 2 2 2 2" xfId="625" xr:uid="{00000000-0005-0000-0000-00005C020000}"/>
    <cellStyle name="Berechnung 2 2 2 2 2 2" xfId="626" xr:uid="{00000000-0005-0000-0000-00005D020000}"/>
    <cellStyle name="Berechnung 2 2 2 2 3" xfId="627" xr:uid="{00000000-0005-0000-0000-00005E020000}"/>
    <cellStyle name="Berechnung 2 2 2 2 3 2" xfId="628" xr:uid="{00000000-0005-0000-0000-00005F020000}"/>
    <cellStyle name="Berechnung 2 2 2 2 4" xfId="629" xr:uid="{00000000-0005-0000-0000-000060020000}"/>
    <cellStyle name="Berechnung 2 2 2 2 4 2" xfId="630" xr:uid="{00000000-0005-0000-0000-000061020000}"/>
    <cellStyle name="Berechnung 2 2 2 2 5" xfId="631" xr:uid="{00000000-0005-0000-0000-000062020000}"/>
    <cellStyle name="Berechnung 2 2 2 3" xfId="632" xr:uid="{00000000-0005-0000-0000-000063020000}"/>
    <cellStyle name="Berechnung 2 2 2 3 2" xfId="633" xr:uid="{00000000-0005-0000-0000-000064020000}"/>
    <cellStyle name="Berechnung 2 2 2 4" xfId="634" xr:uid="{00000000-0005-0000-0000-000065020000}"/>
    <cellStyle name="Berechnung 2 2 2 4 2" xfId="635" xr:uid="{00000000-0005-0000-0000-000066020000}"/>
    <cellStyle name="Berechnung 2 2 2 5" xfId="636" xr:uid="{00000000-0005-0000-0000-000067020000}"/>
    <cellStyle name="Berechnung 2 2 2 5 2" xfId="637" xr:uid="{00000000-0005-0000-0000-000068020000}"/>
    <cellStyle name="Berechnung 2 2 2 6" xfId="638" xr:uid="{00000000-0005-0000-0000-000069020000}"/>
    <cellStyle name="Berechnung 2 2 2 6 2" xfId="639" xr:uid="{00000000-0005-0000-0000-00006A020000}"/>
    <cellStyle name="Berechnung 2 2 2 7" xfId="640" xr:uid="{00000000-0005-0000-0000-00006B020000}"/>
    <cellStyle name="Berechnung 2 2 3" xfId="641" xr:uid="{00000000-0005-0000-0000-00006C020000}"/>
    <cellStyle name="Berechnung 2 2 3 2" xfId="642" xr:uid="{00000000-0005-0000-0000-00006D020000}"/>
    <cellStyle name="Berechnung 2 2 3 2 2" xfId="643" xr:uid="{00000000-0005-0000-0000-00006E020000}"/>
    <cellStyle name="Berechnung 2 2 3 2 2 2" xfId="644" xr:uid="{00000000-0005-0000-0000-00006F020000}"/>
    <cellStyle name="Berechnung 2 2 3 2 3" xfId="645" xr:uid="{00000000-0005-0000-0000-000070020000}"/>
    <cellStyle name="Berechnung 2 2 3 2 3 2" xfId="646" xr:uid="{00000000-0005-0000-0000-000071020000}"/>
    <cellStyle name="Berechnung 2 2 3 2 4" xfId="647" xr:uid="{00000000-0005-0000-0000-000072020000}"/>
    <cellStyle name="Berechnung 2 2 3 2 4 2" xfId="648" xr:uid="{00000000-0005-0000-0000-000073020000}"/>
    <cellStyle name="Berechnung 2 2 3 2 5" xfId="649" xr:uid="{00000000-0005-0000-0000-000074020000}"/>
    <cellStyle name="Berechnung 2 2 3 3" xfId="650" xr:uid="{00000000-0005-0000-0000-000075020000}"/>
    <cellStyle name="Berechnung 2 2 3 3 2" xfId="651" xr:uid="{00000000-0005-0000-0000-000076020000}"/>
    <cellStyle name="Berechnung 2 2 3 4" xfId="652" xr:uid="{00000000-0005-0000-0000-000077020000}"/>
    <cellStyle name="Berechnung 2 2 3 4 2" xfId="653" xr:uid="{00000000-0005-0000-0000-000078020000}"/>
    <cellStyle name="Berechnung 2 2 3 5" xfId="654" xr:uid="{00000000-0005-0000-0000-000079020000}"/>
    <cellStyle name="Berechnung 2 2 3 5 2" xfId="655" xr:uid="{00000000-0005-0000-0000-00007A020000}"/>
    <cellStyle name="Berechnung 2 2 3 6" xfId="656" xr:uid="{00000000-0005-0000-0000-00007B020000}"/>
    <cellStyle name="Berechnung 2 2 3 6 2" xfId="657" xr:uid="{00000000-0005-0000-0000-00007C020000}"/>
    <cellStyle name="Berechnung 2 2 3 7" xfId="658" xr:uid="{00000000-0005-0000-0000-00007D020000}"/>
    <cellStyle name="Berechnung 2 2 4" xfId="659" xr:uid="{00000000-0005-0000-0000-00007E020000}"/>
    <cellStyle name="Berechnung 2 2 4 2" xfId="660" xr:uid="{00000000-0005-0000-0000-00007F020000}"/>
    <cellStyle name="Berechnung 2 2 4 2 2" xfId="661" xr:uid="{00000000-0005-0000-0000-000080020000}"/>
    <cellStyle name="Berechnung 2 2 4 2 2 2" xfId="662" xr:uid="{00000000-0005-0000-0000-000081020000}"/>
    <cellStyle name="Berechnung 2 2 4 2 3" xfId="663" xr:uid="{00000000-0005-0000-0000-000082020000}"/>
    <cellStyle name="Berechnung 2 2 4 2 3 2" xfId="664" xr:uid="{00000000-0005-0000-0000-000083020000}"/>
    <cellStyle name="Berechnung 2 2 4 2 4" xfId="665" xr:uid="{00000000-0005-0000-0000-000084020000}"/>
    <cellStyle name="Berechnung 2 2 4 2 4 2" xfId="666" xr:uid="{00000000-0005-0000-0000-000085020000}"/>
    <cellStyle name="Berechnung 2 2 4 2 5" xfId="667" xr:uid="{00000000-0005-0000-0000-000086020000}"/>
    <cellStyle name="Berechnung 2 2 4 3" xfId="668" xr:uid="{00000000-0005-0000-0000-000087020000}"/>
    <cellStyle name="Berechnung 2 2 4 3 2" xfId="669" xr:uid="{00000000-0005-0000-0000-000088020000}"/>
    <cellStyle name="Berechnung 2 2 4 4" xfId="670" xr:uid="{00000000-0005-0000-0000-000089020000}"/>
    <cellStyle name="Berechnung 2 2 4 4 2" xfId="671" xr:uid="{00000000-0005-0000-0000-00008A020000}"/>
    <cellStyle name="Berechnung 2 2 4 5" xfId="672" xr:uid="{00000000-0005-0000-0000-00008B020000}"/>
    <cellStyle name="Berechnung 2 2 4 5 2" xfId="673" xr:uid="{00000000-0005-0000-0000-00008C020000}"/>
    <cellStyle name="Berechnung 2 2 4 6" xfId="674" xr:uid="{00000000-0005-0000-0000-00008D020000}"/>
    <cellStyle name="Berechnung 2 2 4 6 2" xfId="675" xr:uid="{00000000-0005-0000-0000-00008E020000}"/>
    <cellStyle name="Berechnung 2 2 4 7" xfId="676" xr:uid="{00000000-0005-0000-0000-00008F020000}"/>
    <cellStyle name="Berechnung 2 2 5" xfId="677" xr:uid="{00000000-0005-0000-0000-000090020000}"/>
    <cellStyle name="Berechnung 2 2 5 2" xfId="678" xr:uid="{00000000-0005-0000-0000-000091020000}"/>
    <cellStyle name="Berechnung 2 2 5 2 2" xfId="679" xr:uid="{00000000-0005-0000-0000-000092020000}"/>
    <cellStyle name="Berechnung 2 2 5 2 2 2" xfId="680" xr:uid="{00000000-0005-0000-0000-000093020000}"/>
    <cellStyle name="Berechnung 2 2 5 2 3" xfId="681" xr:uid="{00000000-0005-0000-0000-000094020000}"/>
    <cellStyle name="Berechnung 2 2 5 2 3 2" xfId="682" xr:uid="{00000000-0005-0000-0000-000095020000}"/>
    <cellStyle name="Berechnung 2 2 5 2 4" xfId="683" xr:uid="{00000000-0005-0000-0000-000096020000}"/>
    <cellStyle name="Berechnung 2 2 5 2 4 2" xfId="684" xr:uid="{00000000-0005-0000-0000-000097020000}"/>
    <cellStyle name="Berechnung 2 2 5 2 5" xfId="685" xr:uid="{00000000-0005-0000-0000-000098020000}"/>
    <cellStyle name="Berechnung 2 2 5 3" xfId="686" xr:uid="{00000000-0005-0000-0000-000099020000}"/>
    <cellStyle name="Berechnung 2 2 5 3 2" xfId="687" xr:uid="{00000000-0005-0000-0000-00009A020000}"/>
    <cellStyle name="Berechnung 2 2 5 4" xfId="688" xr:uid="{00000000-0005-0000-0000-00009B020000}"/>
    <cellStyle name="Berechnung 2 2 5 4 2" xfId="689" xr:uid="{00000000-0005-0000-0000-00009C020000}"/>
    <cellStyle name="Berechnung 2 2 5 5" xfId="690" xr:uid="{00000000-0005-0000-0000-00009D020000}"/>
    <cellStyle name="Berechnung 2 2 5 5 2" xfId="691" xr:uid="{00000000-0005-0000-0000-00009E020000}"/>
    <cellStyle name="Berechnung 2 2 5 6" xfId="692" xr:uid="{00000000-0005-0000-0000-00009F020000}"/>
    <cellStyle name="Berechnung 2 2 5 6 2" xfId="693" xr:uid="{00000000-0005-0000-0000-0000A0020000}"/>
    <cellStyle name="Berechnung 2 2 5 7" xfId="694" xr:uid="{00000000-0005-0000-0000-0000A1020000}"/>
    <cellStyle name="Berechnung 2 2 6" xfId="695" xr:uid="{00000000-0005-0000-0000-0000A2020000}"/>
    <cellStyle name="Berechnung 2 2 6 2" xfId="696" xr:uid="{00000000-0005-0000-0000-0000A3020000}"/>
    <cellStyle name="Berechnung 2 2 6 2 2" xfId="697" xr:uid="{00000000-0005-0000-0000-0000A4020000}"/>
    <cellStyle name="Berechnung 2 2 6 2 2 2" xfId="698" xr:uid="{00000000-0005-0000-0000-0000A5020000}"/>
    <cellStyle name="Berechnung 2 2 6 2 3" xfId="699" xr:uid="{00000000-0005-0000-0000-0000A6020000}"/>
    <cellStyle name="Berechnung 2 2 6 2 3 2" xfId="700" xr:uid="{00000000-0005-0000-0000-0000A7020000}"/>
    <cellStyle name="Berechnung 2 2 6 2 4" xfId="701" xr:uid="{00000000-0005-0000-0000-0000A8020000}"/>
    <cellStyle name="Berechnung 2 2 6 2 4 2" xfId="702" xr:uid="{00000000-0005-0000-0000-0000A9020000}"/>
    <cellStyle name="Berechnung 2 2 6 2 5" xfId="703" xr:uid="{00000000-0005-0000-0000-0000AA020000}"/>
    <cellStyle name="Berechnung 2 2 6 3" xfId="704" xr:uid="{00000000-0005-0000-0000-0000AB020000}"/>
    <cellStyle name="Berechnung 2 2 6 3 2" xfId="705" xr:uid="{00000000-0005-0000-0000-0000AC020000}"/>
    <cellStyle name="Berechnung 2 2 6 4" xfId="706" xr:uid="{00000000-0005-0000-0000-0000AD020000}"/>
    <cellStyle name="Berechnung 2 2 6 4 2" xfId="707" xr:uid="{00000000-0005-0000-0000-0000AE020000}"/>
    <cellStyle name="Berechnung 2 2 6 5" xfId="708" xr:uid="{00000000-0005-0000-0000-0000AF020000}"/>
    <cellStyle name="Berechnung 2 2 6 5 2" xfId="709" xr:uid="{00000000-0005-0000-0000-0000B0020000}"/>
    <cellStyle name="Berechnung 2 2 6 6" xfId="710" xr:uid="{00000000-0005-0000-0000-0000B1020000}"/>
    <cellStyle name="Berechnung 2 2 6 6 2" xfId="711" xr:uid="{00000000-0005-0000-0000-0000B2020000}"/>
    <cellStyle name="Berechnung 2 2 6 7" xfId="712" xr:uid="{00000000-0005-0000-0000-0000B3020000}"/>
    <cellStyle name="Berechnung 2 2 7" xfId="713" xr:uid="{00000000-0005-0000-0000-0000B4020000}"/>
    <cellStyle name="Berechnung 2 2 7 2" xfId="714" xr:uid="{00000000-0005-0000-0000-0000B5020000}"/>
    <cellStyle name="Berechnung 2 2 7 2 2" xfId="715" xr:uid="{00000000-0005-0000-0000-0000B6020000}"/>
    <cellStyle name="Berechnung 2 2 7 2 2 2" xfId="716" xr:uid="{00000000-0005-0000-0000-0000B7020000}"/>
    <cellStyle name="Berechnung 2 2 7 2 3" xfId="717" xr:uid="{00000000-0005-0000-0000-0000B8020000}"/>
    <cellStyle name="Berechnung 2 2 7 2 3 2" xfId="718" xr:uid="{00000000-0005-0000-0000-0000B9020000}"/>
    <cellStyle name="Berechnung 2 2 7 2 4" xfId="719" xr:uid="{00000000-0005-0000-0000-0000BA020000}"/>
    <cellStyle name="Berechnung 2 2 7 2 4 2" xfId="720" xr:uid="{00000000-0005-0000-0000-0000BB020000}"/>
    <cellStyle name="Berechnung 2 2 7 2 5" xfId="721" xr:uid="{00000000-0005-0000-0000-0000BC020000}"/>
    <cellStyle name="Berechnung 2 2 7 3" xfId="722" xr:uid="{00000000-0005-0000-0000-0000BD020000}"/>
    <cellStyle name="Berechnung 2 2 7 3 2" xfId="723" xr:uid="{00000000-0005-0000-0000-0000BE020000}"/>
    <cellStyle name="Berechnung 2 2 7 4" xfId="724" xr:uid="{00000000-0005-0000-0000-0000BF020000}"/>
    <cellStyle name="Berechnung 2 2 7 4 2" xfId="725" xr:uid="{00000000-0005-0000-0000-0000C0020000}"/>
    <cellStyle name="Berechnung 2 2 7 5" xfId="726" xr:uid="{00000000-0005-0000-0000-0000C1020000}"/>
    <cellStyle name="Berechnung 2 2 7 5 2" xfId="727" xr:uid="{00000000-0005-0000-0000-0000C2020000}"/>
    <cellStyle name="Berechnung 2 2 7 6" xfId="728" xr:uid="{00000000-0005-0000-0000-0000C3020000}"/>
    <cellStyle name="Berechnung 2 2 7 6 2" xfId="729" xr:uid="{00000000-0005-0000-0000-0000C4020000}"/>
    <cellStyle name="Berechnung 2 2 7 7" xfId="730" xr:uid="{00000000-0005-0000-0000-0000C5020000}"/>
    <cellStyle name="Berechnung 2 2 8" xfId="731" xr:uid="{00000000-0005-0000-0000-0000C6020000}"/>
    <cellStyle name="Berechnung 2 2 8 2" xfId="732" xr:uid="{00000000-0005-0000-0000-0000C7020000}"/>
    <cellStyle name="Berechnung 2 2 8 2 2" xfId="733" xr:uid="{00000000-0005-0000-0000-0000C8020000}"/>
    <cellStyle name="Berechnung 2 2 8 2 2 2" xfId="734" xr:uid="{00000000-0005-0000-0000-0000C9020000}"/>
    <cellStyle name="Berechnung 2 2 8 2 3" xfId="735" xr:uid="{00000000-0005-0000-0000-0000CA020000}"/>
    <cellStyle name="Berechnung 2 2 8 2 3 2" xfId="736" xr:uid="{00000000-0005-0000-0000-0000CB020000}"/>
    <cellStyle name="Berechnung 2 2 8 2 4" xfId="737" xr:uid="{00000000-0005-0000-0000-0000CC020000}"/>
    <cellStyle name="Berechnung 2 2 8 2 4 2" xfId="738" xr:uid="{00000000-0005-0000-0000-0000CD020000}"/>
    <cellStyle name="Berechnung 2 2 8 2 5" xfId="739" xr:uid="{00000000-0005-0000-0000-0000CE020000}"/>
    <cellStyle name="Berechnung 2 2 8 3" xfId="740" xr:uid="{00000000-0005-0000-0000-0000CF020000}"/>
    <cellStyle name="Berechnung 2 2 8 3 2" xfId="741" xr:uid="{00000000-0005-0000-0000-0000D0020000}"/>
    <cellStyle name="Berechnung 2 2 8 4" xfId="742" xr:uid="{00000000-0005-0000-0000-0000D1020000}"/>
    <cellStyle name="Berechnung 2 2 8 4 2" xfId="743" xr:uid="{00000000-0005-0000-0000-0000D2020000}"/>
    <cellStyle name="Berechnung 2 2 8 5" xfId="744" xr:uid="{00000000-0005-0000-0000-0000D3020000}"/>
    <cellStyle name="Berechnung 2 2 8 5 2" xfId="745" xr:uid="{00000000-0005-0000-0000-0000D4020000}"/>
    <cellStyle name="Berechnung 2 2 8 6" xfId="746" xr:uid="{00000000-0005-0000-0000-0000D5020000}"/>
    <cellStyle name="Berechnung 2 2 8 6 2" xfId="747" xr:uid="{00000000-0005-0000-0000-0000D6020000}"/>
    <cellStyle name="Berechnung 2 2 8 7" xfId="748" xr:uid="{00000000-0005-0000-0000-0000D7020000}"/>
    <cellStyle name="Berechnung 2 2 9" xfId="749" xr:uid="{00000000-0005-0000-0000-0000D8020000}"/>
    <cellStyle name="Berechnung 2 2 9 2" xfId="750" xr:uid="{00000000-0005-0000-0000-0000D9020000}"/>
    <cellStyle name="Berechnung 2 2 9 2 2" xfId="751" xr:uid="{00000000-0005-0000-0000-0000DA020000}"/>
    <cellStyle name="Berechnung 2 2 9 2 2 2" xfId="752" xr:uid="{00000000-0005-0000-0000-0000DB020000}"/>
    <cellStyle name="Berechnung 2 2 9 2 3" xfId="753" xr:uid="{00000000-0005-0000-0000-0000DC020000}"/>
    <cellStyle name="Berechnung 2 2 9 2 3 2" xfId="754" xr:uid="{00000000-0005-0000-0000-0000DD020000}"/>
    <cellStyle name="Berechnung 2 2 9 2 4" xfId="755" xr:uid="{00000000-0005-0000-0000-0000DE020000}"/>
    <cellStyle name="Berechnung 2 2 9 2 4 2" xfId="756" xr:uid="{00000000-0005-0000-0000-0000DF020000}"/>
    <cellStyle name="Berechnung 2 2 9 2 5" xfId="757" xr:uid="{00000000-0005-0000-0000-0000E0020000}"/>
    <cellStyle name="Berechnung 2 2 9 3" xfId="758" xr:uid="{00000000-0005-0000-0000-0000E1020000}"/>
    <cellStyle name="Berechnung 2 2 9 3 2" xfId="759" xr:uid="{00000000-0005-0000-0000-0000E2020000}"/>
    <cellStyle name="Berechnung 2 2 9 4" xfId="760" xr:uid="{00000000-0005-0000-0000-0000E3020000}"/>
    <cellStyle name="Berechnung 2 2 9 4 2" xfId="761" xr:uid="{00000000-0005-0000-0000-0000E4020000}"/>
    <cellStyle name="Berechnung 2 2 9 5" xfId="762" xr:uid="{00000000-0005-0000-0000-0000E5020000}"/>
    <cellStyle name="Berechnung 2 2 9 5 2" xfId="763" xr:uid="{00000000-0005-0000-0000-0000E6020000}"/>
    <cellStyle name="Berechnung 2 2 9 6" xfId="764" xr:uid="{00000000-0005-0000-0000-0000E7020000}"/>
    <cellStyle name="Berechnung 2 2 9 6 2" xfId="765" xr:uid="{00000000-0005-0000-0000-0000E8020000}"/>
    <cellStyle name="Berechnung 2 2 9 7" xfId="766" xr:uid="{00000000-0005-0000-0000-0000E9020000}"/>
    <cellStyle name="Berechnung 2 3" xfId="767" xr:uid="{00000000-0005-0000-0000-0000EA020000}"/>
    <cellStyle name="Berechnung 2 3 2" xfId="768" xr:uid="{00000000-0005-0000-0000-0000EB020000}"/>
    <cellStyle name="Berechnung 2 3 2 2" xfId="769" xr:uid="{00000000-0005-0000-0000-0000EC020000}"/>
    <cellStyle name="Berechnung 2 3 2 2 2" xfId="770" xr:uid="{00000000-0005-0000-0000-0000ED020000}"/>
    <cellStyle name="Berechnung 2 3 2 3" xfId="771" xr:uid="{00000000-0005-0000-0000-0000EE020000}"/>
    <cellStyle name="Berechnung 2 3 2 3 2" xfId="772" xr:uid="{00000000-0005-0000-0000-0000EF020000}"/>
    <cellStyle name="Berechnung 2 3 2 4" xfId="773" xr:uid="{00000000-0005-0000-0000-0000F0020000}"/>
    <cellStyle name="Berechnung 2 3 2 4 2" xfId="774" xr:uid="{00000000-0005-0000-0000-0000F1020000}"/>
    <cellStyle name="Berechnung 2 3 2 5" xfId="775" xr:uid="{00000000-0005-0000-0000-0000F2020000}"/>
    <cellStyle name="Berechnung 2 3 3" xfId="776" xr:uid="{00000000-0005-0000-0000-0000F3020000}"/>
    <cellStyle name="Berechnung 2 3 3 2" xfId="777" xr:uid="{00000000-0005-0000-0000-0000F4020000}"/>
    <cellStyle name="Berechnung 2 3 4" xfId="778" xr:uid="{00000000-0005-0000-0000-0000F5020000}"/>
    <cellStyle name="Berechnung 2 3 4 2" xfId="779" xr:uid="{00000000-0005-0000-0000-0000F6020000}"/>
    <cellStyle name="Berechnung 2 3 5" xfId="780" xr:uid="{00000000-0005-0000-0000-0000F7020000}"/>
    <cellStyle name="Berechnung 2 3 5 2" xfId="781" xr:uid="{00000000-0005-0000-0000-0000F8020000}"/>
    <cellStyle name="Berechnung 2 3 6" xfId="782" xr:uid="{00000000-0005-0000-0000-0000F9020000}"/>
    <cellStyle name="Berechnung 2 3 6 2" xfId="783" xr:uid="{00000000-0005-0000-0000-0000FA020000}"/>
    <cellStyle name="Berechnung 2 3 7" xfId="784" xr:uid="{00000000-0005-0000-0000-0000FB020000}"/>
    <cellStyle name="Berechnung 2 4" xfId="785" xr:uid="{00000000-0005-0000-0000-0000FC020000}"/>
    <cellStyle name="Berechnung 2 4 2" xfId="786" xr:uid="{00000000-0005-0000-0000-0000FD020000}"/>
    <cellStyle name="Berechnung 2 4 2 2" xfId="787" xr:uid="{00000000-0005-0000-0000-0000FE020000}"/>
    <cellStyle name="Berechnung 2 4 2 2 2" xfId="788" xr:uid="{00000000-0005-0000-0000-0000FF020000}"/>
    <cellStyle name="Berechnung 2 4 2 3" xfId="789" xr:uid="{00000000-0005-0000-0000-000000030000}"/>
    <cellStyle name="Berechnung 2 4 2 3 2" xfId="790" xr:uid="{00000000-0005-0000-0000-000001030000}"/>
    <cellStyle name="Berechnung 2 4 2 4" xfId="791" xr:uid="{00000000-0005-0000-0000-000002030000}"/>
    <cellStyle name="Berechnung 2 4 2 4 2" xfId="792" xr:uid="{00000000-0005-0000-0000-000003030000}"/>
    <cellStyle name="Berechnung 2 4 2 5" xfId="793" xr:uid="{00000000-0005-0000-0000-000004030000}"/>
    <cellStyle name="Berechnung 2 4 3" xfId="794" xr:uid="{00000000-0005-0000-0000-000005030000}"/>
    <cellStyle name="Berechnung 2 4 3 2" xfId="795" xr:uid="{00000000-0005-0000-0000-000006030000}"/>
    <cellStyle name="Berechnung 2 4 4" xfId="796" xr:uid="{00000000-0005-0000-0000-000007030000}"/>
    <cellStyle name="Berechnung 2 4 4 2" xfId="797" xr:uid="{00000000-0005-0000-0000-000008030000}"/>
    <cellStyle name="Berechnung 2 4 5" xfId="798" xr:uid="{00000000-0005-0000-0000-000009030000}"/>
    <cellStyle name="Berechnung 2 4 5 2" xfId="799" xr:uid="{00000000-0005-0000-0000-00000A030000}"/>
    <cellStyle name="Berechnung 2 4 6" xfId="800" xr:uid="{00000000-0005-0000-0000-00000B030000}"/>
    <cellStyle name="Berechnung 2 4 6 2" xfId="801" xr:uid="{00000000-0005-0000-0000-00000C030000}"/>
    <cellStyle name="Berechnung 2 4 7" xfId="802" xr:uid="{00000000-0005-0000-0000-00000D030000}"/>
    <cellStyle name="Berechnung 2 5" xfId="803" xr:uid="{00000000-0005-0000-0000-00000E030000}"/>
    <cellStyle name="Berechnung 2 5 2" xfId="804" xr:uid="{00000000-0005-0000-0000-00000F030000}"/>
    <cellStyle name="Berechnung 2 5 2 2" xfId="805" xr:uid="{00000000-0005-0000-0000-000010030000}"/>
    <cellStyle name="Berechnung 2 5 2 2 2" xfId="806" xr:uid="{00000000-0005-0000-0000-000011030000}"/>
    <cellStyle name="Berechnung 2 5 2 3" xfId="807" xr:uid="{00000000-0005-0000-0000-000012030000}"/>
    <cellStyle name="Berechnung 2 5 2 3 2" xfId="808" xr:uid="{00000000-0005-0000-0000-000013030000}"/>
    <cellStyle name="Berechnung 2 5 2 4" xfId="809" xr:uid="{00000000-0005-0000-0000-000014030000}"/>
    <cellStyle name="Berechnung 2 5 2 4 2" xfId="810" xr:uid="{00000000-0005-0000-0000-000015030000}"/>
    <cellStyle name="Berechnung 2 5 2 5" xfId="811" xr:uid="{00000000-0005-0000-0000-000016030000}"/>
    <cellStyle name="Berechnung 2 5 3" xfId="812" xr:uid="{00000000-0005-0000-0000-000017030000}"/>
    <cellStyle name="Berechnung 2 5 3 2" xfId="813" xr:uid="{00000000-0005-0000-0000-000018030000}"/>
    <cellStyle name="Berechnung 2 5 4" xfId="814" xr:uid="{00000000-0005-0000-0000-000019030000}"/>
    <cellStyle name="Berechnung 2 5 4 2" xfId="815" xr:uid="{00000000-0005-0000-0000-00001A030000}"/>
    <cellStyle name="Berechnung 2 5 5" xfId="816" xr:uid="{00000000-0005-0000-0000-00001B030000}"/>
    <cellStyle name="Berechnung 2 5 5 2" xfId="817" xr:uid="{00000000-0005-0000-0000-00001C030000}"/>
    <cellStyle name="Berechnung 2 5 6" xfId="818" xr:uid="{00000000-0005-0000-0000-00001D030000}"/>
    <cellStyle name="Berechnung 2 5 6 2" xfId="819" xr:uid="{00000000-0005-0000-0000-00001E030000}"/>
    <cellStyle name="Berechnung 2 5 7" xfId="820" xr:uid="{00000000-0005-0000-0000-00001F030000}"/>
    <cellStyle name="Berechnung 2 6" xfId="821" xr:uid="{00000000-0005-0000-0000-000020030000}"/>
    <cellStyle name="Berechnung 2 6 2" xfId="822" xr:uid="{00000000-0005-0000-0000-000021030000}"/>
    <cellStyle name="Berechnung 2 6 2 2" xfId="823" xr:uid="{00000000-0005-0000-0000-000022030000}"/>
    <cellStyle name="Berechnung 2 6 2 2 2" xfId="824" xr:uid="{00000000-0005-0000-0000-000023030000}"/>
    <cellStyle name="Berechnung 2 6 2 3" xfId="825" xr:uid="{00000000-0005-0000-0000-000024030000}"/>
    <cellStyle name="Berechnung 2 6 2 3 2" xfId="826" xr:uid="{00000000-0005-0000-0000-000025030000}"/>
    <cellStyle name="Berechnung 2 6 2 4" xfId="827" xr:uid="{00000000-0005-0000-0000-000026030000}"/>
    <cellStyle name="Berechnung 2 6 2 4 2" xfId="828" xr:uid="{00000000-0005-0000-0000-000027030000}"/>
    <cellStyle name="Berechnung 2 6 2 5" xfId="829" xr:uid="{00000000-0005-0000-0000-000028030000}"/>
    <cellStyle name="Berechnung 2 6 3" xfId="830" xr:uid="{00000000-0005-0000-0000-000029030000}"/>
    <cellStyle name="Berechnung 2 6 3 2" xfId="831" xr:uid="{00000000-0005-0000-0000-00002A030000}"/>
    <cellStyle name="Berechnung 2 6 4" xfId="832" xr:uid="{00000000-0005-0000-0000-00002B030000}"/>
    <cellStyle name="Berechnung 2 6 4 2" xfId="833" xr:uid="{00000000-0005-0000-0000-00002C030000}"/>
    <cellStyle name="Berechnung 2 6 5" xfId="834" xr:uid="{00000000-0005-0000-0000-00002D030000}"/>
    <cellStyle name="Berechnung 2 6 5 2" xfId="835" xr:uid="{00000000-0005-0000-0000-00002E030000}"/>
    <cellStyle name="Berechnung 2 6 6" xfId="836" xr:uid="{00000000-0005-0000-0000-00002F030000}"/>
    <cellStyle name="Berechnung 2 6 6 2" xfId="837" xr:uid="{00000000-0005-0000-0000-000030030000}"/>
    <cellStyle name="Berechnung 2 6 7" xfId="838" xr:uid="{00000000-0005-0000-0000-000031030000}"/>
    <cellStyle name="Berechnung 2 7" xfId="839" xr:uid="{00000000-0005-0000-0000-000032030000}"/>
    <cellStyle name="Berechnung 2 7 2" xfId="840" xr:uid="{00000000-0005-0000-0000-000033030000}"/>
    <cellStyle name="Berechnung 2 7 2 2" xfId="841" xr:uid="{00000000-0005-0000-0000-000034030000}"/>
    <cellStyle name="Berechnung 2 7 2 2 2" xfId="842" xr:uid="{00000000-0005-0000-0000-000035030000}"/>
    <cellStyle name="Berechnung 2 7 2 3" xfId="843" xr:uid="{00000000-0005-0000-0000-000036030000}"/>
    <cellStyle name="Berechnung 2 7 2 3 2" xfId="844" xr:uid="{00000000-0005-0000-0000-000037030000}"/>
    <cellStyle name="Berechnung 2 7 2 4" xfId="845" xr:uid="{00000000-0005-0000-0000-000038030000}"/>
    <cellStyle name="Berechnung 2 7 2 4 2" xfId="846" xr:uid="{00000000-0005-0000-0000-000039030000}"/>
    <cellStyle name="Berechnung 2 7 2 5" xfId="847" xr:uid="{00000000-0005-0000-0000-00003A030000}"/>
    <cellStyle name="Berechnung 2 7 3" xfId="848" xr:uid="{00000000-0005-0000-0000-00003B030000}"/>
    <cellStyle name="Berechnung 2 7 3 2" xfId="849" xr:uid="{00000000-0005-0000-0000-00003C030000}"/>
    <cellStyle name="Berechnung 2 7 4" xfId="850" xr:uid="{00000000-0005-0000-0000-00003D030000}"/>
    <cellStyle name="Berechnung 2 7 4 2" xfId="851" xr:uid="{00000000-0005-0000-0000-00003E030000}"/>
    <cellStyle name="Berechnung 2 7 5" xfId="852" xr:uid="{00000000-0005-0000-0000-00003F030000}"/>
    <cellStyle name="Berechnung 2 7 5 2" xfId="853" xr:uid="{00000000-0005-0000-0000-000040030000}"/>
    <cellStyle name="Berechnung 2 7 6" xfId="854" xr:uid="{00000000-0005-0000-0000-000041030000}"/>
    <cellStyle name="Berechnung 2 7 6 2" xfId="855" xr:uid="{00000000-0005-0000-0000-000042030000}"/>
    <cellStyle name="Berechnung 2 7 7" xfId="856" xr:uid="{00000000-0005-0000-0000-000043030000}"/>
    <cellStyle name="Berechnung 2 8" xfId="857" xr:uid="{00000000-0005-0000-0000-000044030000}"/>
    <cellStyle name="Berechnung 2 8 2" xfId="858" xr:uid="{00000000-0005-0000-0000-000045030000}"/>
    <cellStyle name="Berechnung 2 8 2 2" xfId="859" xr:uid="{00000000-0005-0000-0000-000046030000}"/>
    <cellStyle name="Berechnung 2 8 2 2 2" xfId="860" xr:uid="{00000000-0005-0000-0000-000047030000}"/>
    <cellStyle name="Berechnung 2 8 2 3" xfId="861" xr:uid="{00000000-0005-0000-0000-000048030000}"/>
    <cellStyle name="Berechnung 2 8 2 3 2" xfId="862" xr:uid="{00000000-0005-0000-0000-000049030000}"/>
    <cellStyle name="Berechnung 2 8 2 4" xfId="863" xr:uid="{00000000-0005-0000-0000-00004A030000}"/>
    <cellStyle name="Berechnung 2 8 2 4 2" xfId="864" xr:uid="{00000000-0005-0000-0000-00004B030000}"/>
    <cellStyle name="Berechnung 2 8 2 5" xfId="865" xr:uid="{00000000-0005-0000-0000-00004C030000}"/>
    <cellStyle name="Berechnung 2 8 3" xfId="866" xr:uid="{00000000-0005-0000-0000-00004D030000}"/>
    <cellStyle name="Berechnung 2 8 3 2" xfId="867" xr:uid="{00000000-0005-0000-0000-00004E030000}"/>
    <cellStyle name="Berechnung 2 8 4" xfId="868" xr:uid="{00000000-0005-0000-0000-00004F030000}"/>
    <cellStyle name="Berechnung 2 8 4 2" xfId="869" xr:uid="{00000000-0005-0000-0000-000050030000}"/>
    <cellStyle name="Berechnung 2 8 5" xfId="870" xr:uid="{00000000-0005-0000-0000-000051030000}"/>
    <cellStyle name="Berechnung 2 8 5 2" xfId="871" xr:uid="{00000000-0005-0000-0000-000052030000}"/>
    <cellStyle name="Berechnung 2 8 6" xfId="872" xr:uid="{00000000-0005-0000-0000-000053030000}"/>
    <cellStyle name="Berechnung 2 8 6 2" xfId="873" xr:uid="{00000000-0005-0000-0000-000054030000}"/>
    <cellStyle name="Berechnung 2 8 7" xfId="874" xr:uid="{00000000-0005-0000-0000-000055030000}"/>
    <cellStyle name="Berechnung 2 9" xfId="875" xr:uid="{00000000-0005-0000-0000-000056030000}"/>
    <cellStyle name="Berechnung 2 9 2" xfId="876" xr:uid="{00000000-0005-0000-0000-000057030000}"/>
    <cellStyle name="Berechnung 2 9 2 2" xfId="877" xr:uid="{00000000-0005-0000-0000-000058030000}"/>
    <cellStyle name="Berechnung 2 9 2 2 2" xfId="878" xr:uid="{00000000-0005-0000-0000-000059030000}"/>
    <cellStyle name="Berechnung 2 9 2 3" xfId="879" xr:uid="{00000000-0005-0000-0000-00005A030000}"/>
    <cellStyle name="Berechnung 2 9 2 3 2" xfId="880" xr:uid="{00000000-0005-0000-0000-00005B030000}"/>
    <cellStyle name="Berechnung 2 9 2 4" xfId="881" xr:uid="{00000000-0005-0000-0000-00005C030000}"/>
    <cellStyle name="Berechnung 2 9 2 4 2" xfId="882" xr:uid="{00000000-0005-0000-0000-00005D030000}"/>
    <cellStyle name="Berechnung 2 9 2 5" xfId="883" xr:uid="{00000000-0005-0000-0000-00005E030000}"/>
    <cellStyle name="Berechnung 2 9 3" xfId="884" xr:uid="{00000000-0005-0000-0000-00005F030000}"/>
    <cellStyle name="Berechnung 2 9 3 2" xfId="885" xr:uid="{00000000-0005-0000-0000-000060030000}"/>
    <cellStyle name="Berechnung 2 9 4" xfId="886" xr:uid="{00000000-0005-0000-0000-000061030000}"/>
    <cellStyle name="Berechnung 2 9 4 2" xfId="887" xr:uid="{00000000-0005-0000-0000-000062030000}"/>
    <cellStyle name="Berechnung 2 9 5" xfId="888" xr:uid="{00000000-0005-0000-0000-000063030000}"/>
    <cellStyle name="Berechnung 2 9 5 2" xfId="889" xr:uid="{00000000-0005-0000-0000-000064030000}"/>
    <cellStyle name="Berechnung 2 9 6" xfId="890" xr:uid="{00000000-0005-0000-0000-000065030000}"/>
    <cellStyle name="Berechnung 2 9 6 2" xfId="891" xr:uid="{00000000-0005-0000-0000-000066030000}"/>
    <cellStyle name="Berechnung 2 9 7" xfId="892" xr:uid="{00000000-0005-0000-0000-000067030000}"/>
    <cellStyle name="Bold GHG Numbers (0.00)" xfId="893" xr:uid="{00000000-0005-0000-0000-000068030000}"/>
    <cellStyle name="Bold GHG Numbers (0.00) 10" xfId="894" xr:uid="{00000000-0005-0000-0000-000069030000}"/>
    <cellStyle name="Bold GHG Numbers (0.00) 10 2" xfId="895" xr:uid="{00000000-0005-0000-0000-00006A030000}"/>
    <cellStyle name="Bold GHG Numbers (0.00) 10 2 2" xfId="896" xr:uid="{00000000-0005-0000-0000-00006B030000}"/>
    <cellStyle name="Bold GHG Numbers (0.00) 10 2 2 2" xfId="897" xr:uid="{00000000-0005-0000-0000-00006C030000}"/>
    <cellStyle name="Bold GHG Numbers (0.00) 10 2 3" xfId="898" xr:uid="{00000000-0005-0000-0000-00006D030000}"/>
    <cellStyle name="Bold GHG Numbers (0.00) 10 2 3 2" xfId="899" xr:uid="{00000000-0005-0000-0000-00006E030000}"/>
    <cellStyle name="Bold GHG Numbers (0.00) 10 2 4" xfId="900" xr:uid="{00000000-0005-0000-0000-00006F030000}"/>
    <cellStyle name="Bold GHG Numbers (0.00) 10 2 4 2" xfId="901" xr:uid="{00000000-0005-0000-0000-000070030000}"/>
    <cellStyle name="Bold GHG Numbers (0.00) 10 2 5" xfId="902" xr:uid="{00000000-0005-0000-0000-000071030000}"/>
    <cellStyle name="Bold GHG Numbers (0.00) 10 3" xfId="903" xr:uid="{00000000-0005-0000-0000-000072030000}"/>
    <cellStyle name="Bold GHG Numbers (0.00) 10 3 2" xfId="904" xr:uid="{00000000-0005-0000-0000-000073030000}"/>
    <cellStyle name="Bold GHG Numbers (0.00) 10 4" xfId="905" xr:uid="{00000000-0005-0000-0000-000074030000}"/>
    <cellStyle name="Bold GHG Numbers (0.00) 10 4 2" xfId="906" xr:uid="{00000000-0005-0000-0000-000075030000}"/>
    <cellStyle name="Bold GHG Numbers (0.00) 10 5" xfId="907" xr:uid="{00000000-0005-0000-0000-000076030000}"/>
    <cellStyle name="Bold GHG Numbers (0.00) 10 5 2" xfId="908" xr:uid="{00000000-0005-0000-0000-000077030000}"/>
    <cellStyle name="Bold GHG Numbers (0.00) 10 6" xfId="909" xr:uid="{00000000-0005-0000-0000-000078030000}"/>
    <cellStyle name="Bold GHG Numbers (0.00) 10 6 2" xfId="910" xr:uid="{00000000-0005-0000-0000-000079030000}"/>
    <cellStyle name="Bold GHG Numbers (0.00) 10 7" xfId="911" xr:uid="{00000000-0005-0000-0000-00007A030000}"/>
    <cellStyle name="Bold GHG Numbers (0.00) 11" xfId="912" xr:uid="{00000000-0005-0000-0000-00007B030000}"/>
    <cellStyle name="Bold GHG Numbers (0.00) 11 2" xfId="913" xr:uid="{00000000-0005-0000-0000-00007C030000}"/>
    <cellStyle name="Bold GHG Numbers (0.00) 11 2 2" xfId="914" xr:uid="{00000000-0005-0000-0000-00007D030000}"/>
    <cellStyle name="Bold GHG Numbers (0.00) 11 2 2 2" xfId="915" xr:uid="{00000000-0005-0000-0000-00007E030000}"/>
    <cellStyle name="Bold GHG Numbers (0.00) 11 2 3" xfId="916" xr:uid="{00000000-0005-0000-0000-00007F030000}"/>
    <cellStyle name="Bold GHG Numbers (0.00) 11 2 3 2" xfId="917" xr:uid="{00000000-0005-0000-0000-000080030000}"/>
    <cellStyle name="Bold GHG Numbers (0.00) 11 2 4" xfId="918" xr:uid="{00000000-0005-0000-0000-000081030000}"/>
    <cellStyle name="Bold GHG Numbers (0.00) 11 2 4 2" xfId="919" xr:uid="{00000000-0005-0000-0000-000082030000}"/>
    <cellStyle name="Bold GHG Numbers (0.00) 11 2 5" xfId="920" xr:uid="{00000000-0005-0000-0000-000083030000}"/>
    <cellStyle name="Bold GHG Numbers (0.00) 11 3" xfId="921" xr:uid="{00000000-0005-0000-0000-000084030000}"/>
    <cellStyle name="Bold GHG Numbers (0.00) 11 3 2" xfId="922" xr:uid="{00000000-0005-0000-0000-000085030000}"/>
    <cellStyle name="Bold GHG Numbers (0.00) 11 4" xfId="923" xr:uid="{00000000-0005-0000-0000-000086030000}"/>
    <cellStyle name="Bold GHG Numbers (0.00) 11 4 2" xfId="924" xr:uid="{00000000-0005-0000-0000-000087030000}"/>
    <cellStyle name="Bold GHG Numbers (0.00) 11 5" xfId="925" xr:uid="{00000000-0005-0000-0000-000088030000}"/>
    <cellStyle name="Bold GHG Numbers (0.00) 11 5 2" xfId="926" xr:uid="{00000000-0005-0000-0000-000089030000}"/>
    <cellStyle name="Bold GHG Numbers (0.00) 11 6" xfId="927" xr:uid="{00000000-0005-0000-0000-00008A030000}"/>
    <cellStyle name="Bold GHG Numbers (0.00) 11 6 2" xfId="928" xr:uid="{00000000-0005-0000-0000-00008B030000}"/>
    <cellStyle name="Bold GHG Numbers (0.00) 11 7" xfId="929" xr:uid="{00000000-0005-0000-0000-00008C030000}"/>
    <cellStyle name="Bold GHG Numbers (0.00) 12" xfId="930" xr:uid="{00000000-0005-0000-0000-00008D030000}"/>
    <cellStyle name="Bold GHG Numbers (0.00) 12 2" xfId="931" xr:uid="{00000000-0005-0000-0000-00008E030000}"/>
    <cellStyle name="Bold GHG Numbers (0.00) 12 2 2" xfId="932" xr:uid="{00000000-0005-0000-0000-00008F030000}"/>
    <cellStyle name="Bold GHG Numbers (0.00) 12 2 2 2" xfId="933" xr:uid="{00000000-0005-0000-0000-000090030000}"/>
    <cellStyle name="Bold GHG Numbers (0.00) 12 2 3" xfId="934" xr:uid="{00000000-0005-0000-0000-000091030000}"/>
    <cellStyle name="Bold GHG Numbers (0.00) 12 2 3 2" xfId="935" xr:uid="{00000000-0005-0000-0000-000092030000}"/>
    <cellStyle name="Bold GHG Numbers (0.00) 12 2 4" xfId="936" xr:uid="{00000000-0005-0000-0000-000093030000}"/>
    <cellStyle name="Bold GHG Numbers (0.00) 12 2 4 2" xfId="937" xr:uid="{00000000-0005-0000-0000-000094030000}"/>
    <cellStyle name="Bold GHG Numbers (0.00) 12 2 5" xfId="938" xr:uid="{00000000-0005-0000-0000-000095030000}"/>
    <cellStyle name="Bold GHG Numbers (0.00) 12 3" xfId="939" xr:uid="{00000000-0005-0000-0000-000096030000}"/>
    <cellStyle name="Bold GHG Numbers (0.00) 12 3 2" xfId="940" xr:uid="{00000000-0005-0000-0000-000097030000}"/>
    <cellStyle name="Bold GHG Numbers (0.00) 12 4" xfId="941" xr:uid="{00000000-0005-0000-0000-000098030000}"/>
    <cellStyle name="Bold GHG Numbers (0.00) 12 4 2" xfId="942" xr:uid="{00000000-0005-0000-0000-000099030000}"/>
    <cellStyle name="Bold GHG Numbers (0.00) 12 5" xfId="943" xr:uid="{00000000-0005-0000-0000-00009A030000}"/>
    <cellStyle name="Bold GHG Numbers (0.00) 12 5 2" xfId="944" xr:uid="{00000000-0005-0000-0000-00009B030000}"/>
    <cellStyle name="Bold GHG Numbers (0.00) 12 6" xfId="945" xr:uid="{00000000-0005-0000-0000-00009C030000}"/>
    <cellStyle name="Bold GHG Numbers (0.00) 12 6 2" xfId="946" xr:uid="{00000000-0005-0000-0000-00009D030000}"/>
    <cellStyle name="Bold GHG Numbers (0.00) 12 7" xfId="947" xr:uid="{00000000-0005-0000-0000-00009E030000}"/>
    <cellStyle name="Bold GHG Numbers (0.00) 13" xfId="948" xr:uid="{00000000-0005-0000-0000-00009F030000}"/>
    <cellStyle name="Bold GHG Numbers (0.00) 13 2" xfId="949" xr:uid="{00000000-0005-0000-0000-0000A0030000}"/>
    <cellStyle name="Bold GHG Numbers (0.00) 13 2 2" xfId="950" xr:uid="{00000000-0005-0000-0000-0000A1030000}"/>
    <cellStyle name="Bold GHG Numbers (0.00) 13 2 2 2" xfId="951" xr:uid="{00000000-0005-0000-0000-0000A2030000}"/>
    <cellStyle name="Bold GHG Numbers (0.00) 13 2 3" xfId="952" xr:uid="{00000000-0005-0000-0000-0000A3030000}"/>
    <cellStyle name="Bold GHG Numbers (0.00) 13 2 3 2" xfId="953" xr:uid="{00000000-0005-0000-0000-0000A4030000}"/>
    <cellStyle name="Bold GHG Numbers (0.00) 13 2 4" xfId="954" xr:uid="{00000000-0005-0000-0000-0000A5030000}"/>
    <cellStyle name="Bold GHG Numbers (0.00) 13 2 4 2" xfId="955" xr:uid="{00000000-0005-0000-0000-0000A6030000}"/>
    <cellStyle name="Bold GHG Numbers (0.00) 13 2 5" xfId="956" xr:uid="{00000000-0005-0000-0000-0000A7030000}"/>
    <cellStyle name="Bold GHG Numbers (0.00) 13 3" xfId="957" xr:uid="{00000000-0005-0000-0000-0000A8030000}"/>
    <cellStyle name="Bold GHG Numbers (0.00) 13 3 2" xfId="958" xr:uid="{00000000-0005-0000-0000-0000A9030000}"/>
    <cellStyle name="Bold GHG Numbers (0.00) 13 4" xfId="959" xr:uid="{00000000-0005-0000-0000-0000AA030000}"/>
    <cellStyle name="Bold GHG Numbers (0.00) 13 4 2" xfId="960" xr:uid="{00000000-0005-0000-0000-0000AB030000}"/>
    <cellStyle name="Bold GHG Numbers (0.00) 13 5" xfId="961" xr:uid="{00000000-0005-0000-0000-0000AC030000}"/>
    <cellStyle name="Bold GHG Numbers (0.00) 13 5 2" xfId="962" xr:uid="{00000000-0005-0000-0000-0000AD030000}"/>
    <cellStyle name="Bold GHG Numbers (0.00) 13 6" xfId="963" xr:uid="{00000000-0005-0000-0000-0000AE030000}"/>
    <cellStyle name="Bold GHG Numbers (0.00) 13 6 2" xfId="964" xr:uid="{00000000-0005-0000-0000-0000AF030000}"/>
    <cellStyle name="Bold GHG Numbers (0.00) 13 7" xfId="965" xr:uid="{00000000-0005-0000-0000-0000B0030000}"/>
    <cellStyle name="Bold GHG Numbers (0.00) 14" xfId="966" xr:uid="{00000000-0005-0000-0000-0000B1030000}"/>
    <cellStyle name="Bold GHG Numbers (0.00) 14 2" xfId="967" xr:uid="{00000000-0005-0000-0000-0000B2030000}"/>
    <cellStyle name="Bold GHG Numbers (0.00) 14 2 2" xfId="968" xr:uid="{00000000-0005-0000-0000-0000B3030000}"/>
    <cellStyle name="Bold GHG Numbers (0.00) 14 2 2 2" xfId="969" xr:uid="{00000000-0005-0000-0000-0000B4030000}"/>
    <cellStyle name="Bold GHG Numbers (0.00) 14 2 3" xfId="970" xr:uid="{00000000-0005-0000-0000-0000B5030000}"/>
    <cellStyle name="Bold GHG Numbers (0.00) 14 2 3 2" xfId="971" xr:uid="{00000000-0005-0000-0000-0000B6030000}"/>
    <cellStyle name="Bold GHG Numbers (0.00) 14 2 4" xfId="972" xr:uid="{00000000-0005-0000-0000-0000B7030000}"/>
    <cellStyle name="Bold GHG Numbers (0.00) 14 2 4 2" xfId="973" xr:uid="{00000000-0005-0000-0000-0000B8030000}"/>
    <cellStyle name="Bold GHG Numbers (0.00) 14 2 5" xfId="974" xr:uid="{00000000-0005-0000-0000-0000B9030000}"/>
    <cellStyle name="Bold GHG Numbers (0.00) 14 3" xfId="975" xr:uid="{00000000-0005-0000-0000-0000BA030000}"/>
    <cellStyle name="Bold GHG Numbers (0.00) 14 3 2" xfId="976" xr:uid="{00000000-0005-0000-0000-0000BB030000}"/>
    <cellStyle name="Bold GHG Numbers (0.00) 14 4" xfId="977" xr:uid="{00000000-0005-0000-0000-0000BC030000}"/>
    <cellStyle name="Bold GHG Numbers (0.00) 14 4 2" xfId="978" xr:uid="{00000000-0005-0000-0000-0000BD030000}"/>
    <cellStyle name="Bold GHG Numbers (0.00) 14 5" xfId="979" xr:uid="{00000000-0005-0000-0000-0000BE030000}"/>
    <cellStyle name="Bold GHG Numbers (0.00) 14 5 2" xfId="980" xr:uid="{00000000-0005-0000-0000-0000BF030000}"/>
    <cellStyle name="Bold GHG Numbers (0.00) 14 6" xfId="981" xr:uid="{00000000-0005-0000-0000-0000C0030000}"/>
    <cellStyle name="Bold GHG Numbers (0.00) 14 6 2" xfId="982" xr:uid="{00000000-0005-0000-0000-0000C1030000}"/>
    <cellStyle name="Bold GHG Numbers (0.00) 14 7" xfId="983" xr:uid="{00000000-0005-0000-0000-0000C2030000}"/>
    <cellStyle name="Bold GHG Numbers (0.00) 15" xfId="984" xr:uid="{00000000-0005-0000-0000-0000C3030000}"/>
    <cellStyle name="Bold GHG Numbers (0.00) 15 2" xfId="985" xr:uid="{00000000-0005-0000-0000-0000C4030000}"/>
    <cellStyle name="Bold GHG Numbers (0.00) 15 2 2" xfId="986" xr:uid="{00000000-0005-0000-0000-0000C5030000}"/>
    <cellStyle name="Bold GHG Numbers (0.00) 15 2 2 2" xfId="987" xr:uid="{00000000-0005-0000-0000-0000C6030000}"/>
    <cellStyle name="Bold GHG Numbers (0.00) 15 2 3" xfId="988" xr:uid="{00000000-0005-0000-0000-0000C7030000}"/>
    <cellStyle name="Bold GHG Numbers (0.00) 15 2 3 2" xfId="989" xr:uid="{00000000-0005-0000-0000-0000C8030000}"/>
    <cellStyle name="Bold GHG Numbers (0.00) 15 2 4" xfId="990" xr:uid="{00000000-0005-0000-0000-0000C9030000}"/>
    <cellStyle name="Bold GHG Numbers (0.00) 15 2 4 2" xfId="991" xr:uid="{00000000-0005-0000-0000-0000CA030000}"/>
    <cellStyle name="Bold GHG Numbers (0.00) 15 2 5" xfId="992" xr:uid="{00000000-0005-0000-0000-0000CB030000}"/>
    <cellStyle name="Bold GHG Numbers (0.00) 15 3" xfId="993" xr:uid="{00000000-0005-0000-0000-0000CC030000}"/>
    <cellStyle name="Bold GHG Numbers (0.00) 15 3 2" xfId="994" xr:uid="{00000000-0005-0000-0000-0000CD030000}"/>
    <cellStyle name="Bold GHG Numbers (0.00) 15 4" xfId="995" xr:uid="{00000000-0005-0000-0000-0000CE030000}"/>
    <cellStyle name="Bold GHG Numbers (0.00) 15 4 2" xfId="996" xr:uid="{00000000-0005-0000-0000-0000CF030000}"/>
    <cellStyle name="Bold GHG Numbers (0.00) 15 5" xfId="997" xr:uid="{00000000-0005-0000-0000-0000D0030000}"/>
    <cellStyle name="Bold GHG Numbers (0.00) 15 5 2" xfId="998" xr:uid="{00000000-0005-0000-0000-0000D1030000}"/>
    <cellStyle name="Bold GHG Numbers (0.00) 15 6" xfId="999" xr:uid="{00000000-0005-0000-0000-0000D2030000}"/>
    <cellStyle name="Bold GHG Numbers (0.00) 15 6 2" xfId="1000" xr:uid="{00000000-0005-0000-0000-0000D3030000}"/>
    <cellStyle name="Bold GHG Numbers (0.00) 15 7" xfId="1001" xr:uid="{00000000-0005-0000-0000-0000D4030000}"/>
    <cellStyle name="Bold GHG Numbers (0.00) 16" xfId="1002" xr:uid="{00000000-0005-0000-0000-0000D5030000}"/>
    <cellStyle name="Bold GHG Numbers (0.00) 16 2" xfId="1003" xr:uid="{00000000-0005-0000-0000-0000D6030000}"/>
    <cellStyle name="Bold GHG Numbers (0.00) 16 2 2" xfId="1004" xr:uid="{00000000-0005-0000-0000-0000D7030000}"/>
    <cellStyle name="Bold GHG Numbers (0.00) 16 2 2 2" xfId="1005" xr:uid="{00000000-0005-0000-0000-0000D8030000}"/>
    <cellStyle name="Bold GHG Numbers (0.00) 16 2 3" xfId="1006" xr:uid="{00000000-0005-0000-0000-0000D9030000}"/>
    <cellStyle name="Bold GHG Numbers (0.00) 16 2 3 2" xfId="1007" xr:uid="{00000000-0005-0000-0000-0000DA030000}"/>
    <cellStyle name="Bold GHG Numbers (0.00) 16 2 4" xfId="1008" xr:uid="{00000000-0005-0000-0000-0000DB030000}"/>
    <cellStyle name="Bold GHG Numbers (0.00) 16 2 4 2" xfId="1009" xr:uid="{00000000-0005-0000-0000-0000DC030000}"/>
    <cellStyle name="Bold GHG Numbers (0.00) 16 2 5" xfId="1010" xr:uid="{00000000-0005-0000-0000-0000DD030000}"/>
    <cellStyle name="Bold GHG Numbers (0.00) 16 3" xfId="1011" xr:uid="{00000000-0005-0000-0000-0000DE030000}"/>
    <cellStyle name="Bold GHG Numbers (0.00) 16 3 2" xfId="1012" xr:uid="{00000000-0005-0000-0000-0000DF030000}"/>
    <cellStyle name="Bold GHG Numbers (0.00) 16 4" xfId="1013" xr:uid="{00000000-0005-0000-0000-0000E0030000}"/>
    <cellStyle name="Bold GHG Numbers (0.00) 16 4 2" xfId="1014" xr:uid="{00000000-0005-0000-0000-0000E1030000}"/>
    <cellStyle name="Bold GHG Numbers (0.00) 16 5" xfId="1015" xr:uid="{00000000-0005-0000-0000-0000E2030000}"/>
    <cellStyle name="Bold GHG Numbers (0.00) 16 5 2" xfId="1016" xr:uid="{00000000-0005-0000-0000-0000E3030000}"/>
    <cellStyle name="Bold GHG Numbers (0.00) 16 6" xfId="1017" xr:uid="{00000000-0005-0000-0000-0000E4030000}"/>
    <cellStyle name="Bold GHG Numbers (0.00) 16 6 2" xfId="1018" xr:uid="{00000000-0005-0000-0000-0000E5030000}"/>
    <cellStyle name="Bold GHG Numbers (0.00) 16 7" xfId="1019" xr:uid="{00000000-0005-0000-0000-0000E6030000}"/>
    <cellStyle name="Bold GHG Numbers (0.00) 17" xfId="1020" xr:uid="{00000000-0005-0000-0000-0000E7030000}"/>
    <cellStyle name="Bold GHG Numbers (0.00) 17 2" xfId="1021" xr:uid="{00000000-0005-0000-0000-0000E8030000}"/>
    <cellStyle name="Bold GHG Numbers (0.00) 17 2 2" xfId="1022" xr:uid="{00000000-0005-0000-0000-0000E9030000}"/>
    <cellStyle name="Bold GHG Numbers (0.00) 17 2 2 2" xfId="1023" xr:uid="{00000000-0005-0000-0000-0000EA030000}"/>
    <cellStyle name="Bold GHG Numbers (0.00) 17 2 3" xfId="1024" xr:uid="{00000000-0005-0000-0000-0000EB030000}"/>
    <cellStyle name="Bold GHG Numbers (0.00) 17 2 3 2" xfId="1025" xr:uid="{00000000-0005-0000-0000-0000EC030000}"/>
    <cellStyle name="Bold GHG Numbers (0.00) 17 2 4" xfId="1026" xr:uid="{00000000-0005-0000-0000-0000ED030000}"/>
    <cellStyle name="Bold GHG Numbers (0.00) 17 2 4 2" xfId="1027" xr:uid="{00000000-0005-0000-0000-0000EE030000}"/>
    <cellStyle name="Bold GHG Numbers (0.00) 17 2 5" xfId="1028" xr:uid="{00000000-0005-0000-0000-0000EF030000}"/>
    <cellStyle name="Bold GHG Numbers (0.00) 17 3" xfId="1029" xr:uid="{00000000-0005-0000-0000-0000F0030000}"/>
    <cellStyle name="Bold GHG Numbers (0.00) 17 3 2" xfId="1030" xr:uid="{00000000-0005-0000-0000-0000F1030000}"/>
    <cellStyle name="Bold GHG Numbers (0.00) 17 4" xfId="1031" xr:uid="{00000000-0005-0000-0000-0000F2030000}"/>
    <cellStyle name="Bold GHG Numbers (0.00) 17 4 2" xfId="1032" xr:uid="{00000000-0005-0000-0000-0000F3030000}"/>
    <cellStyle name="Bold GHG Numbers (0.00) 17 5" xfId="1033" xr:uid="{00000000-0005-0000-0000-0000F4030000}"/>
    <cellStyle name="Bold GHG Numbers (0.00) 17 5 2" xfId="1034" xr:uid="{00000000-0005-0000-0000-0000F5030000}"/>
    <cellStyle name="Bold GHG Numbers (0.00) 17 6" xfId="1035" xr:uid="{00000000-0005-0000-0000-0000F6030000}"/>
    <cellStyle name="Bold GHG Numbers (0.00) 17 6 2" xfId="1036" xr:uid="{00000000-0005-0000-0000-0000F7030000}"/>
    <cellStyle name="Bold GHG Numbers (0.00) 17 7" xfId="1037" xr:uid="{00000000-0005-0000-0000-0000F8030000}"/>
    <cellStyle name="Bold GHG Numbers (0.00) 18" xfId="1038" xr:uid="{00000000-0005-0000-0000-0000F9030000}"/>
    <cellStyle name="Bold GHG Numbers (0.00) 18 2" xfId="1039" xr:uid="{00000000-0005-0000-0000-0000FA030000}"/>
    <cellStyle name="Bold GHG Numbers (0.00) 18 2 2" xfId="1040" xr:uid="{00000000-0005-0000-0000-0000FB030000}"/>
    <cellStyle name="Bold GHG Numbers (0.00) 18 2 2 2" xfId="1041" xr:uid="{00000000-0005-0000-0000-0000FC030000}"/>
    <cellStyle name="Bold GHG Numbers (0.00) 18 2 3" xfId="1042" xr:uid="{00000000-0005-0000-0000-0000FD030000}"/>
    <cellStyle name="Bold GHG Numbers (0.00) 18 2 3 2" xfId="1043" xr:uid="{00000000-0005-0000-0000-0000FE030000}"/>
    <cellStyle name="Bold GHG Numbers (0.00) 18 2 4" xfId="1044" xr:uid="{00000000-0005-0000-0000-0000FF030000}"/>
    <cellStyle name="Bold GHG Numbers (0.00) 18 2 4 2" xfId="1045" xr:uid="{00000000-0005-0000-0000-000000040000}"/>
    <cellStyle name="Bold GHG Numbers (0.00) 18 2 5" xfId="1046" xr:uid="{00000000-0005-0000-0000-000001040000}"/>
    <cellStyle name="Bold GHG Numbers (0.00) 18 3" xfId="1047" xr:uid="{00000000-0005-0000-0000-000002040000}"/>
    <cellStyle name="Bold GHG Numbers (0.00) 18 3 2" xfId="1048" xr:uid="{00000000-0005-0000-0000-000003040000}"/>
    <cellStyle name="Bold GHG Numbers (0.00) 18 4" xfId="1049" xr:uid="{00000000-0005-0000-0000-000004040000}"/>
    <cellStyle name="Bold GHG Numbers (0.00) 18 4 2" xfId="1050" xr:uid="{00000000-0005-0000-0000-000005040000}"/>
    <cellStyle name="Bold GHG Numbers (0.00) 18 5" xfId="1051" xr:uid="{00000000-0005-0000-0000-000006040000}"/>
    <cellStyle name="Bold GHG Numbers (0.00) 18 5 2" xfId="1052" xr:uid="{00000000-0005-0000-0000-000007040000}"/>
    <cellStyle name="Bold GHG Numbers (0.00) 18 6" xfId="1053" xr:uid="{00000000-0005-0000-0000-000008040000}"/>
    <cellStyle name="Bold GHG Numbers (0.00) 18 6 2" xfId="1054" xr:uid="{00000000-0005-0000-0000-000009040000}"/>
    <cellStyle name="Bold GHG Numbers (0.00) 18 7" xfId="1055" xr:uid="{00000000-0005-0000-0000-00000A040000}"/>
    <cellStyle name="Bold GHG Numbers (0.00) 19" xfId="1056" xr:uid="{00000000-0005-0000-0000-00000B040000}"/>
    <cellStyle name="Bold GHG Numbers (0.00) 19 2" xfId="1057" xr:uid="{00000000-0005-0000-0000-00000C040000}"/>
    <cellStyle name="Bold GHG Numbers (0.00) 19 2 2" xfId="1058" xr:uid="{00000000-0005-0000-0000-00000D040000}"/>
    <cellStyle name="Bold GHG Numbers (0.00) 19 2 2 2" xfId="1059" xr:uid="{00000000-0005-0000-0000-00000E040000}"/>
    <cellStyle name="Bold GHG Numbers (0.00) 19 2 3" xfId="1060" xr:uid="{00000000-0005-0000-0000-00000F040000}"/>
    <cellStyle name="Bold GHG Numbers (0.00) 19 2 3 2" xfId="1061" xr:uid="{00000000-0005-0000-0000-000010040000}"/>
    <cellStyle name="Bold GHG Numbers (0.00) 19 2 4" xfId="1062" xr:uid="{00000000-0005-0000-0000-000011040000}"/>
    <cellStyle name="Bold GHG Numbers (0.00) 19 2 4 2" xfId="1063" xr:uid="{00000000-0005-0000-0000-000012040000}"/>
    <cellStyle name="Bold GHG Numbers (0.00) 19 2 5" xfId="1064" xr:uid="{00000000-0005-0000-0000-000013040000}"/>
    <cellStyle name="Bold GHG Numbers (0.00) 19 3" xfId="1065" xr:uid="{00000000-0005-0000-0000-000014040000}"/>
    <cellStyle name="Bold GHG Numbers (0.00) 19 3 2" xfId="1066" xr:uid="{00000000-0005-0000-0000-000015040000}"/>
    <cellStyle name="Bold GHG Numbers (0.00) 19 4" xfId="1067" xr:uid="{00000000-0005-0000-0000-000016040000}"/>
    <cellStyle name="Bold GHG Numbers (0.00) 19 4 2" xfId="1068" xr:uid="{00000000-0005-0000-0000-000017040000}"/>
    <cellStyle name="Bold GHG Numbers (0.00) 19 5" xfId="1069" xr:uid="{00000000-0005-0000-0000-000018040000}"/>
    <cellStyle name="Bold GHG Numbers (0.00) 19 5 2" xfId="1070" xr:uid="{00000000-0005-0000-0000-000019040000}"/>
    <cellStyle name="Bold GHG Numbers (0.00) 19 6" xfId="1071" xr:uid="{00000000-0005-0000-0000-00001A040000}"/>
    <cellStyle name="Bold GHG Numbers (0.00) 19 6 2" xfId="1072" xr:uid="{00000000-0005-0000-0000-00001B040000}"/>
    <cellStyle name="Bold GHG Numbers (0.00) 19 7" xfId="1073" xr:uid="{00000000-0005-0000-0000-00001C040000}"/>
    <cellStyle name="Bold GHG Numbers (0.00) 2" xfId="1074" xr:uid="{00000000-0005-0000-0000-00001D040000}"/>
    <cellStyle name="Bold GHG Numbers (0.00) 2 10" xfId="1075" xr:uid="{00000000-0005-0000-0000-00001E040000}"/>
    <cellStyle name="Bold GHG Numbers (0.00) 2 10 2" xfId="1076" xr:uid="{00000000-0005-0000-0000-00001F040000}"/>
    <cellStyle name="Bold GHG Numbers (0.00) 2 10 2 2" xfId="1077" xr:uid="{00000000-0005-0000-0000-000020040000}"/>
    <cellStyle name="Bold GHG Numbers (0.00) 2 10 2 2 2" xfId="1078" xr:uid="{00000000-0005-0000-0000-000021040000}"/>
    <cellStyle name="Bold GHG Numbers (0.00) 2 10 2 3" xfId="1079" xr:uid="{00000000-0005-0000-0000-000022040000}"/>
    <cellStyle name="Bold GHG Numbers (0.00) 2 10 2 3 2" xfId="1080" xr:uid="{00000000-0005-0000-0000-000023040000}"/>
    <cellStyle name="Bold GHG Numbers (0.00) 2 10 2 4" xfId="1081" xr:uid="{00000000-0005-0000-0000-000024040000}"/>
    <cellStyle name="Bold GHG Numbers (0.00) 2 10 2 4 2" xfId="1082" xr:uid="{00000000-0005-0000-0000-000025040000}"/>
    <cellStyle name="Bold GHG Numbers (0.00) 2 10 2 5" xfId="1083" xr:uid="{00000000-0005-0000-0000-000026040000}"/>
    <cellStyle name="Bold GHG Numbers (0.00) 2 10 3" xfId="1084" xr:uid="{00000000-0005-0000-0000-000027040000}"/>
    <cellStyle name="Bold GHG Numbers (0.00) 2 10 3 2" xfId="1085" xr:uid="{00000000-0005-0000-0000-000028040000}"/>
    <cellStyle name="Bold GHG Numbers (0.00) 2 10 4" xfId="1086" xr:uid="{00000000-0005-0000-0000-000029040000}"/>
    <cellStyle name="Bold GHG Numbers (0.00) 2 10 4 2" xfId="1087" xr:uid="{00000000-0005-0000-0000-00002A040000}"/>
    <cellStyle name="Bold GHG Numbers (0.00) 2 10 5" xfId="1088" xr:uid="{00000000-0005-0000-0000-00002B040000}"/>
    <cellStyle name="Bold GHG Numbers (0.00) 2 10 5 2" xfId="1089" xr:uid="{00000000-0005-0000-0000-00002C040000}"/>
    <cellStyle name="Bold GHG Numbers (0.00) 2 10 6" xfId="1090" xr:uid="{00000000-0005-0000-0000-00002D040000}"/>
    <cellStyle name="Bold GHG Numbers (0.00) 2 10 6 2" xfId="1091" xr:uid="{00000000-0005-0000-0000-00002E040000}"/>
    <cellStyle name="Bold GHG Numbers (0.00) 2 10 7" xfId="1092" xr:uid="{00000000-0005-0000-0000-00002F040000}"/>
    <cellStyle name="Bold GHG Numbers (0.00) 2 11" xfId="1093" xr:uid="{00000000-0005-0000-0000-000030040000}"/>
    <cellStyle name="Bold GHG Numbers (0.00) 2 11 2" xfId="1094" xr:uid="{00000000-0005-0000-0000-000031040000}"/>
    <cellStyle name="Bold GHG Numbers (0.00) 2 11 2 2" xfId="1095" xr:uid="{00000000-0005-0000-0000-000032040000}"/>
    <cellStyle name="Bold GHG Numbers (0.00) 2 11 2 2 2" xfId="1096" xr:uid="{00000000-0005-0000-0000-000033040000}"/>
    <cellStyle name="Bold GHG Numbers (0.00) 2 11 2 3" xfId="1097" xr:uid="{00000000-0005-0000-0000-000034040000}"/>
    <cellStyle name="Bold GHG Numbers (0.00) 2 11 2 3 2" xfId="1098" xr:uid="{00000000-0005-0000-0000-000035040000}"/>
    <cellStyle name="Bold GHG Numbers (0.00) 2 11 2 4" xfId="1099" xr:uid="{00000000-0005-0000-0000-000036040000}"/>
    <cellStyle name="Bold GHG Numbers (0.00) 2 11 2 4 2" xfId="1100" xr:uid="{00000000-0005-0000-0000-000037040000}"/>
    <cellStyle name="Bold GHG Numbers (0.00) 2 11 2 5" xfId="1101" xr:uid="{00000000-0005-0000-0000-000038040000}"/>
    <cellStyle name="Bold GHG Numbers (0.00) 2 11 3" xfId="1102" xr:uid="{00000000-0005-0000-0000-000039040000}"/>
    <cellStyle name="Bold GHG Numbers (0.00) 2 11 3 2" xfId="1103" xr:uid="{00000000-0005-0000-0000-00003A040000}"/>
    <cellStyle name="Bold GHG Numbers (0.00) 2 11 4" xfId="1104" xr:uid="{00000000-0005-0000-0000-00003B040000}"/>
    <cellStyle name="Bold GHG Numbers (0.00) 2 11 4 2" xfId="1105" xr:uid="{00000000-0005-0000-0000-00003C040000}"/>
    <cellStyle name="Bold GHG Numbers (0.00) 2 11 5" xfId="1106" xr:uid="{00000000-0005-0000-0000-00003D040000}"/>
    <cellStyle name="Bold GHG Numbers (0.00) 2 11 5 2" xfId="1107" xr:uid="{00000000-0005-0000-0000-00003E040000}"/>
    <cellStyle name="Bold GHG Numbers (0.00) 2 11 6" xfId="1108" xr:uid="{00000000-0005-0000-0000-00003F040000}"/>
    <cellStyle name="Bold GHG Numbers (0.00) 2 11 6 2" xfId="1109" xr:uid="{00000000-0005-0000-0000-000040040000}"/>
    <cellStyle name="Bold GHG Numbers (0.00) 2 11 7" xfId="1110" xr:uid="{00000000-0005-0000-0000-000041040000}"/>
    <cellStyle name="Bold GHG Numbers (0.00) 2 12" xfId="1111" xr:uid="{00000000-0005-0000-0000-000042040000}"/>
    <cellStyle name="Bold GHG Numbers (0.00) 2 12 2" xfId="1112" xr:uid="{00000000-0005-0000-0000-000043040000}"/>
    <cellStyle name="Bold GHG Numbers (0.00) 2 12 2 2" xfId="1113" xr:uid="{00000000-0005-0000-0000-000044040000}"/>
    <cellStyle name="Bold GHG Numbers (0.00) 2 12 2 2 2" xfId="1114" xr:uid="{00000000-0005-0000-0000-000045040000}"/>
    <cellStyle name="Bold GHG Numbers (0.00) 2 12 2 3" xfId="1115" xr:uid="{00000000-0005-0000-0000-000046040000}"/>
    <cellStyle name="Bold GHG Numbers (0.00) 2 12 2 3 2" xfId="1116" xr:uid="{00000000-0005-0000-0000-000047040000}"/>
    <cellStyle name="Bold GHG Numbers (0.00) 2 12 2 4" xfId="1117" xr:uid="{00000000-0005-0000-0000-000048040000}"/>
    <cellStyle name="Bold GHG Numbers (0.00) 2 12 2 4 2" xfId="1118" xr:uid="{00000000-0005-0000-0000-000049040000}"/>
    <cellStyle name="Bold GHG Numbers (0.00) 2 12 2 5" xfId="1119" xr:uid="{00000000-0005-0000-0000-00004A040000}"/>
    <cellStyle name="Bold GHG Numbers (0.00) 2 12 3" xfId="1120" xr:uid="{00000000-0005-0000-0000-00004B040000}"/>
    <cellStyle name="Bold GHG Numbers (0.00) 2 12 3 2" xfId="1121" xr:uid="{00000000-0005-0000-0000-00004C040000}"/>
    <cellStyle name="Bold GHG Numbers (0.00) 2 12 4" xfId="1122" xr:uid="{00000000-0005-0000-0000-00004D040000}"/>
    <cellStyle name="Bold GHG Numbers (0.00) 2 12 4 2" xfId="1123" xr:uid="{00000000-0005-0000-0000-00004E040000}"/>
    <cellStyle name="Bold GHG Numbers (0.00) 2 12 5" xfId="1124" xr:uid="{00000000-0005-0000-0000-00004F040000}"/>
    <cellStyle name="Bold GHG Numbers (0.00) 2 12 5 2" xfId="1125" xr:uid="{00000000-0005-0000-0000-000050040000}"/>
    <cellStyle name="Bold GHG Numbers (0.00) 2 12 6" xfId="1126" xr:uid="{00000000-0005-0000-0000-000051040000}"/>
    <cellStyle name="Bold GHG Numbers (0.00) 2 12 6 2" xfId="1127" xr:uid="{00000000-0005-0000-0000-000052040000}"/>
    <cellStyle name="Bold GHG Numbers (0.00) 2 12 7" xfId="1128" xr:uid="{00000000-0005-0000-0000-000053040000}"/>
    <cellStyle name="Bold GHG Numbers (0.00) 2 13" xfId="1129" xr:uid="{00000000-0005-0000-0000-000054040000}"/>
    <cellStyle name="Bold GHG Numbers (0.00) 2 13 2" xfId="1130" xr:uid="{00000000-0005-0000-0000-000055040000}"/>
    <cellStyle name="Bold GHG Numbers (0.00) 2 13 2 2" xfId="1131" xr:uid="{00000000-0005-0000-0000-000056040000}"/>
    <cellStyle name="Bold GHG Numbers (0.00) 2 13 2 2 2" xfId="1132" xr:uid="{00000000-0005-0000-0000-000057040000}"/>
    <cellStyle name="Bold GHG Numbers (0.00) 2 13 2 3" xfId="1133" xr:uid="{00000000-0005-0000-0000-000058040000}"/>
    <cellStyle name="Bold GHG Numbers (0.00) 2 13 2 3 2" xfId="1134" xr:uid="{00000000-0005-0000-0000-000059040000}"/>
    <cellStyle name="Bold GHG Numbers (0.00) 2 13 2 4" xfId="1135" xr:uid="{00000000-0005-0000-0000-00005A040000}"/>
    <cellStyle name="Bold GHG Numbers (0.00) 2 13 2 4 2" xfId="1136" xr:uid="{00000000-0005-0000-0000-00005B040000}"/>
    <cellStyle name="Bold GHG Numbers (0.00) 2 13 2 5" xfId="1137" xr:uid="{00000000-0005-0000-0000-00005C040000}"/>
    <cellStyle name="Bold GHG Numbers (0.00) 2 13 3" xfId="1138" xr:uid="{00000000-0005-0000-0000-00005D040000}"/>
    <cellStyle name="Bold GHG Numbers (0.00) 2 13 3 2" xfId="1139" xr:uid="{00000000-0005-0000-0000-00005E040000}"/>
    <cellStyle name="Bold GHG Numbers (0.00) 2 13 4" xfId="1140" xr:uid="{00000000-0005-0000-0000-00005F040000}"/>
    <cellStyle name="Bold GHG Numbers (0.00) 2 13 4 2" xfId="1141" xr:uid="{00000000-0005-0000-0000-000060040000}"/>
    <cellStyle name="Bold GHG Numbers (0.00) 2 13 5" xfId="1142" xr:uid="{00000000-0005-0000-0000-000061040000}"/>
    <cellStyle name="Bold GHG Numbers (0.00) 2 13 5 2" xfId="1143" xr:uid="{00000000-0005-0000-0000-000062040000}"/>
    <cellStyle name="Bold GHG Numbers (0.00) 2 13 6" xfId="1144" xr:uid="{00000000-0005-0000-0000-000063040000}"/>
    <cellStyle name="Bold GHG Numbers (0.00) 2 13 6 2" xfId="1145" xr:uid="{00000000-0005-0000-0000-000064040000}"/>
    <cellStyle name="Bold GHG Numbers (0.00) 2 13 7" xfId="1146" xr:uid="{00000000-0005-0000-0000-000065040000}"/>
    <cellStyle name="Bold GHG Numbers (0.00) 2 14" xfId="1147" xr:uid="{00000000-0005-0000-0000-000066040000}"/>
    <cellStyle name="Bold GHG Numbers (0.00) 2 14 2" xfId="1148" xr:uid="{00000000-0005-0000-0000-000067040000}"/>
    <cellStyle name="Bold GHG Numbers (0.00) 2 14 2 2" xfId="1149" xr:uid="{00000000-0005-0000-0000-000068040000}"/>
    <cellStyle name="Bold GHG Numbers (0.00) 2 14 2 2 2" xfId="1150" xr:uid="{00000000-0005-0000-0000-000069040000}"/>
    <cellStyle name="Bold GHG Numbers (0.00) 2 14 2 3" xfId="1151" xr:uid="{00000000-0005-0000-0000-00006A040000}"/>
    <cellStyle name="Bold GHG Numbers (0.00) 2 14 2 3 2" xfId="1152" xr:uid="{00000000-0005-0000-0000-00006B040000}"/>
    <cellStyle name="Bold GHG Numbers (0.00) 2 14 2 4" xfId="1153" xr:uid="{00000000-0005-0000-0000-00006C040000}"/>
    <cellStyle name="Bold GHG Numbers (0.00) 2 14 2 4 2" xfId="1154" xr:uid="{00000000-0005-0000-0000-00006D040000}"/>
    <cellStyle name="Bold GHG Numbers (0.00) 2 14 2 5" xfId="1155" xr:uid="{00000000-0005-0000-0000-00006E040000}"/>
    <cellStyle name="Bold GHG Numbers (0.00) 2 14 3" xfId="1156" xr:uid="{00000000-0005-0000-0000-00006F040000}"/>
    <cellStyle name="Bold GHG Numbers (0.00) 2 14 3 2" xfId="1157" xr:uid="{00000000-0005-0000-0000-000070040000}"/>
    <cellStyle name="Bold GHG Numbers (0.00) 2 14 4" xfId="1158" xr:uid="{00000000-0005-0000-0000-000071040000}"/>
    <cellStyle name="Bold GHG Numbers (0.00) 2 14 4 2" xfId="1159" xr:uid="{00000000-0005-0000-0000-000072040000}"/>
    <cellStyle name="Bold GHG Numbers (0.00) 2 14 5" xfId="1160" xr:uid="{00000000-0005-0000-0000-000073040000}"/>
    <cellStyle name="Bold GHG Numbers (0.00) 2 14 5 2" xfId="1161" xr:uid="{00000000-0005-0000-0000-000074040000}"/>
    <cellStyle name="Bold GHG Numbers (0.00) 2 14 6" xfId="1162" xr:uid="{00000000-0005-0000-0000-000075040000}"/>
    <cellStyle name="Bold GHG Numbers (0.00) 2 14 6 2" xfId="1163" xr:uid="{00000000-0005-0000-0000-000076040000}"/>
    <cellStyle name="Bold GHG Numbers (0.00) 2 14 7" xfId="1164" xr:uid="{00000000-0005-0000-0000-000077040000}"/>
    <cellStyle name="Bold GHG Numbers (0.00) 2 15" xfId="1165" xr:uid="{00000000-0005-0000-0000-000078040000}"/>
    <cellStyle name="Bold GHG Numbers (0.00) 2 15 2" xfId="1166" xr:uid="{00000000-0005-0000-0000-000079040000}"/>
    <cellStyle name="Bold GHG Numbers (0.00) 2 15 2 2" xfId="1167" xr:uid="{00000000-0005-0000-0000-00007A040000}"/>
    <cellStyle name="Bold GHG Numbers (0.00) 2 15 2 2 2" xfId="1168" xr:uid="{00000000-0005-0000-0000-00007B040000}"/>
    <cellStyle name="Bold GHG Numbers (0.00) 2 15 2 3" xfId="1169" xr:uid="{00000000-0005-0000-0000-00007C040000}"/>
    <cellStyle name="Bold GHG Numbers (0.00) 2 15 2 3 2" xfId="1170" xr:uid="{00000000-0005-0000-0000-00007D040000}"/>
    <cellStyle name="Bold GHG Numbers (0.00) 2 15 2 4" xfId="1171" xr:uid="{00000000-0005-0000-0000-00007E040000}"/>
    <cellStyle name="Bold GHG Numbers (0.00) 2 15 2 4 2" xfId="1172" xr:uid="{00000000-0005-0000-0000-00007F040000}"/>
    <cellStyle name="Bold GHG Numbers (0.00) 2 15 2 5" xfId="1173" xr:uid="{00000000-0005-0000-0000-000080040000}"/>
    <cellStyle name="Bold GHG Numbers (0.00) 2 15 3" xfId="1174" xr:uid="{00000000-0005-0000-0000-000081040000}"/>
    <cellStyle name="Bold GHG Numbers (0.00) 2 15 3 2" xfId="1175" xr:uid="{00000000-0005-0000-0000-000082040000}"/>
    <cellStyle name="Bold GHG Numbers (0.00) 2 15 4" xfId="1176" xr:uid="{00000000-0005-0000-0000-000083040000}"/>
    <cellStyle name="Bold GHG Numbers (0.00) 2 15 4 2" xfId="1177" xr:uid="{00000000-0005-0000-0000-000084040000}"/>
    <cellStyle name="Bold GHG Numbers (0.00) 2 15 5" xfId="1178" xr:uid="{00000000-0005-0000-0000-000085040000}"/>
    <cellStyle name="Bold GHG Numbers (0.00) 2 15 5 2" xfId="1179" xr:uid="{00000000-0005-0000-0000-000086040000}"/>
    <cellStyle name="Bold GHG Numbers (0.00) 2 15 6" xfId="1180" xr:uid="{00000000-0005-0000-0000-000087040000}"/>
    <cellStyle name="Bold GHG Numbers (0.00) 2 15 6 2" xfId="1181" xr:uid="{00000000-0005-0000-0000-000088040000}"/>
    <cellStyle name="Bold GHG Numbers (0.00) 2 15 7" xfId="1182" xr:uid="{00000000-0005-0000-0000-000089040000}"/>
    <cellStyle name="Bold GHG Numbers (0.00) 2 16" xfId="1183" xr:uid="{00000000-0005-0000-0000-00008A040000}"/>
    <cellStyle name="Bold GHG Numbers (0.00) 2 16 2" xfId="1184" xr:uid="{00000000-0005-0000-0000-00008B040000}"/>
    <cellStyle name="Bold GHG Numbers (0.00) 2 16 2 2" xfId="1185" xr:uid="{00000000-0005-0000-0000-00008C040000}"/>
    <cellStyle name="Bold GHG Numbers (0.00) 2 16 2 2 2" xfId="1186" xr:uid="{00000000-0005-0000-0000-00008D040000}"/>
    <cellStyle name="Bold GHG Numbers (0.00) 2 16 2 3" xfId="1187" xr:uid="{00000000-0005-0000-0000-00008E040000}"/>
    <cellStyle name="Bold GHG Numbers (0.00) 2 16 2 3 2" xfId="1188" xr:uid="{00000000-0005-0000-0000-00008F040000}"/>
    <cellStyle name="Bold GHG Numbers (0.00) 2 16 2 4" xfId="1189" xr:uid="{00000000-0005-0000-0000-000090040000}"/>
    <cellStyle name="Bold GHG Numbers (0.00) 2 16 2 4 2" xfId="1190" xr:uid="{00000000-0005-0000-0000-000091040000}"/>
    <cellStyle name="Bold GHG Numbers (0.00) 2 16 2 5" xfId="1191" xr:uid="{00000000-0005-0000-0000-000092040000}"/>
    <cellStyle name="Bold GHG Numbers (0.00) 2 16 3" xfId="1192" xr:uid="{00000000-0005-0000-0000-000093040000}"/>
    <cellStyle name="Bold GHG Numbers (0.00) 2 16 3 2" xfId="1193" xr:uid="{00000000-0005-0000-0000-000094040000}"/>
    <cellStyle name="Bold GHG Numbers (0.00) 2 16 4" xfId="1194" xr:uid="{00000000-0005-0000-0000-000095040000}"/>
    <cellStyle name="Bold GHG Numbers (0.00) 2 16 4 2" xfId="1195" xr:uid="{00000000-0005-0000-0000-000096040000}"/>
    <cellStyle name="Bold GHG Numbers (0.00) 2 16 5" xfId="1196" xr:uid="{00000000-0005-0000-0000-000097040000}"/>
    <cellStyle name="Bold GHG Numbers (0.00) 2 16 5 2" xfId="1197" xr:uid="{00000000-0005-0000-0000-000098040000}"/>
    <cellStyle name="Bold GHG Numbers (0.00) 2 16 6" xfId="1198" xr:uid="{00000000-0005-0000-0000-000099040000}"/>
    <cellStyle name="Bold GHG Numbers (0.00) 2 16 6 2" xfId="1199" xr:uid="{00000000-0005-0000-0000-00009A040000}"/>
    <cellStyle name="Bold GHG Numbers (0.00) 2 16 7" xfId="1200" xr:uid="{00000000-0005-0000-0000-00009B040000}"/>
    <cellStyle name="Bold GHG Numbers (0.00) 2 17" xfId="1201" xr:uid="{00000000-0005-0000-0000-00009C040000}"/>
    <cellStyle name="Bold GHG Numbers (0.00) 2 17 2" xfId="1202" xr:uid="{00000000-0005-0000-0000-00009D040000}"/>
    <cellStyle name="Bold GHG Numbers (0.00) 2 17 2 2" xfId="1203" xr:uid="{00000000-0005-0000-0000-00009E040000}"/>
    <cellStyle name="Bold GHG Numbers (0.00) 2 17 2 2 2" xfId="1204" xr:uid="{00000000-0005-0000-0000-00009F040000}"/>
    <cellStyle name="Bold GHG Numbers (0.00) 2 17 2 3" xfId="1205" xr:uid="{00000000-0005-0000-0000-0000A0040000}"/>
    <cellStyle name="Bold GHG Numbers (0.00) 2 17 2 3 2" xfId="1206" xr:uid="{00000000-0005-0000-0000-0000A1040000}"/>
    <cellStyle name="Bold GHG Numbers (0.00) 2 17 2 4" xfId="1207" xr:uid="{00000000-0005-0000-0000-0000A2040000}"/>
    <cellStyle name="Bold GHG Numbers (0.00) 2 17 2 4 2" xfId="1208" xr:uid="{00000000-0005-0000-0000-0000A3040000}"/>
    <cellStyle name="Bold GHG Numbers (0.00) 2 17 2 5" xfId="1209" xr:uid="{00000000-0005-0000-0000-0000A4040000}"/>
    <cellStyle name="Bold GHG Numbers (0.00) 2 17 3" xfId="1210" xr:uid="{00000000-0005-0000-0000-0000A5040000}"/>
    <cellStyle name="Bold GHG Numbers (0.00) 2 17 3 2" xfId="1211" xr:uid="{00000000-0005-0000-0000-0000A6040000}"/>
    <cellStyle name="Bold GHG Numbers (0.00) 2 17 4" xfId="1212" xr:uid="{00000000-0005-0000-0000-0000A7040000}"/>
    <cellStyle name="Bold GHG Numbers (0.00) 2 17 4 2" xfId="1213" xr:uid="{00000000-0005-0000-0000-0000A8040000}"/>
    <cellStyle name="Bold GHG Numbers (0.00) 2 17 5" xfId="1214" xr:uid="{00000000-0005-0000-0000-0000A9040000}"/>
    <cellStyle name="Bold GHG Numbers (0.00) 2 17 5 2" xfId="1215" xr:uid="{00000000-0005-0000-0000-0000AA040000}"/>
    <cellStyle name="Bold GHG Numbers (0.00) 2 17 6" xfId="1216" xr:uid="{00000000-0005-0000-0000-0000AB040000}"/>
    <cellStyle name="Bold GHG Numbers (0.00) 2 17 6 2" xfId="1217" xr:uid="{00000000-0005-0000-0000-0000AC040000}"/>
    <cellStyle name="Bold GHG Numbers (0.00) 2 17 7" xfId="1218" xr:uid="{00000000-0005-0000-0000-0000AD040000}"/>
    <cellStyle name="Bold GHG Numbers (0.00) 2 18" xfId="1219" xr:uid="{00000000-0005-0000-0000-0000AE040000}"/>
    <cellStyle name="Bold GHG Numbers (0.00) 2 18 2" xfId="1220" xr:uid="{00000000-0005-0000-0000-0000AF040000}"/>
    <cellStyle name="Bold GHG Numbers (0.00) 2 18 2 2" xfId="1221" xr:uid="{00000000-0005-0000-0000-0000B0040000}"/>
    <cellStyle name="Bold GHG Numbers (0.00) 2 18 2 2 2" xfId="1222" xr:uid="{00000000-0005-0000-0000-0000B1040000}"/>
    <cellStyle name="Bold GHG Numbers (0.00) 2 18 2 3" xfId="1223" xr:uid="{00000000-0005-0000-0000-0000B2040000}"/>
    <cellStyle name="Bold GHG Numbers (0.00) 2 18 2 3 2" xfId="1224" xr:uid="{00000000-0005-0000-0000-0000B3040000}"/>
    <cellStyle name="Bold GHG Numbers (0.00) 2 18 2 4" xfId="1225" xr:uid="{00000000-0005-0000-0000-0000B4040000}"/>
    <cellStyle name="Bold GHG Numbers (0.00) 2 18 2 4 2" xfId="1226" xr:uid="{00000000-0005-0000-0000-0000B5040000}"/>
    <cellStyle name="Bold GHG Numbers (0.00) 2 18 2 5" xfId="1227" xr:uid="{00000000-0005-0000-0000-0000B6040000}"/>
    <cellStyle name="Bold GHG Numbers (0.00) 2 18 3" xfId="1228" xr:uid="{00000000-0005-0000-0000-0000B7040000}"/>
    <cellStyle name="Bold GHG Numbers (0.00) 2 18 3 2" xfId="1229" xr:uid="{00000000-0005-0000-0000-0000B8040000}"/>
    <cellStyle name="Bold GHG Numbers (0.00) 2 18 4" xfId="1230" xr:uid="{00000000-0005-0000-0000-0000B9040000}"/>
    <cellStyle name="Bold GHG Numbers (0.00) 2 18 4 2" xfId="1231" xr:uid="{00000000-0005-0000-0000-0000BA040000}"/>
    <cellStyle name="Bold GHG Numbers (0.00) 2 18 5" xfId="1232" xr:uid="{00000000-0005-0000-0000-0000BB040000}"/>
    <cellStyle name="Bold GHG Numbers (0.00) 2 18 5 2" xfId="1233" xr:uid="{00000000-0005-0000-0000-0000BC040000}"/>
    <cellStyle name="Bold GHG Numbers (0.00) 2 18 6" xfId="1234" xr:uid="{00000000-0005-0000-0000-0000BD040000}"/>
    <cellStyle name="Bold GHG Numbers (0.00) 2 18 6 2" xfId="1235" xr:uid="{00000000-0005-0000-0000-0000BE040000}"/>
    <cellStyle name="Bold GHG Numbers (0.00) 2 18 7" xfId="1236" xr:uid="{00000000-0005-0000-0000-0000BF040000}"/>
    <cellStyle name="Bold GHG Numbers (0.00) 2 19" xfId="1237" xr:uid="{00000000-0005-0000-0000-0000C0040000}"/>
    <cellStyle name="Bold GHG Numbers (0.00) 2 19 2" xfId="1238" xr:uid="{00000000-0005-0000-0000-0000C1040000}"/>
    <cellStyle name="Bold GHG Numbers (0.00) 2 19 2 2" xfId="1239" xr:uid="{00000000-0005-0000-0000-0000C2040000}"/>
    <cellStyle name="Bold GHG Numbers (0.00) 2 19 3" xfId="1240" xr:uid="{00000000-0005-0000-0000-0000C3040000}"/>
    <cellStyle name="Bold GHG Numbers (0.00) 2 19 3 2" xfId="1241" xr:uid="{00000000-0005-0000-0000-0000C4040000}"/>
    <cellStyle name="Bold GHG Numbers (0.00) 2 19 4" xfId="1242" xr:uid="{00000000-0005-0000-0000-0000C5040000}"/>
    <cellStyle name="Bold GHG Numbers (0.00) 2 19 4 2" xfId="1243" xr:uid="{00000000-0005-0000-0000-0000C6040000}"/>
    <cellStyle name="Bold GHG Numbers (0.00) 2 19 5" xfId="1244" xr:uid="{00000000-0005-0000-0000-0000C7040000}"/>
    <cellStyle name="Bold GHG Numbers (0.00) 2 2" xfId="1245" xr:uid="{00000000-0005-0000-0000-0000C8040000}"/>
    <cellStyle name="Bold GHG Numbers (0.00) 2 2 2" xfId="1246" xr:uid="{00000000-0005-0000-0000-0000C9040000}"/>
    <cellStyle name="Bold GHG Numbers (0.00) 2 2 2 2" xfId="1247" xr:uid="{00000000-0005-0000-0000-0000CA040000}"/>
    <cellStyle name="Bold GHG Numbers (0.00) 2 2 2 2 2" xfId="1248" xr:uid="{00000000-0005-0000-0000-0000CB040000}"/>
    <cellStyle name="Bold GHG Numbers (0.00) 2 2 2 3" xfId="1249" xr:uid="{00000000-0005-0000-0000-0000CC040000}"/>
    <cellStyle name="Bold GHG Numbers (0.00) 2 2 2 3 2" xfId="1250" xr:uid="{00000000-0005-0000-0000-0000CD040000}"/>
    <cellStyle name="Bold GHG Numbers (0.00) 2 2 2 4" xfId="1251" xr:uid="{00000000-0005-0000-0000-0000CE040000}"/>
    <cellStyle name="Bold GHG Numbers (0.00) 2 2 2 4 2" xfId="1252" xr:uid="{00000000-0005-0000-0000-0000CF040000}"/>
    <cellStyle name="Bold GHG Numbers (0.00) 2 2 2 5" xfId="1253" xr:uid="{00000000-0005-0000-0000-0000D0040000}"/>
    <cellStyle name="Bold GHG Numbers (0.00) 2 2 3" xfId="1254" xr:uid="{00000000-0005-0000-0000-0000D1040000}"/>
    <cellStyle name="Bold GHG Numbers (0.00) 2 2 3 2" xfId="1255" xr:uid="{00000000-0005-0000-0000-0000D2040000}"/>
    <cellStyle name="Bold GHG Numbers (0.00) 2 2 4" xfId="1256" xr:uid="{00000000-0005-0000-0000-0000D3040000}"/>
    <cellStyle name="Bold GHG Numbers (0.00) 2 2 4 2" xfId="1257" xr:uid="{00000000-0005-0000-0000-0000D4040000}"/>
    <cellStyle name="Bold GHG Numbers (0.00) 2 2 5" xfId="1258" xr:uid="{00000000-0005-0000-0000-0000D5040000}"/>
    <cellStyle name="Bold GHG Numbers (0.00) 2 2 5 2" xfId="1259" xr:uid="{00000000-0005-0000-0000-0000D6040000}"/>
    <cellStyle name="Bold GHG Numbers (0.00) 2 2 6" xfId="1260" xr:uid="{00000000-0005-0000-0000-0000D7040000}"/>
    <cellStyle name="Bold GHG Numbers (0.00) 2 2 6 2" xfId="1261" xr:uid="{00000000-0005-0000-0000-0000D8040000}"/>
    <cellStyle name="Bold GHG Numbers (0.00) 2 2 7" xfId="1262" xr:uid="{00000000-0005-0000-0000-0000D9040000}"/>
    <cellStyle name="Bold GHG Numbers (0.00) 2 20" xfId="1263" xr:uid="{00000000-0005-0000-0000-0000DA040000}"/>
    <cellStyle name="Bold GHG Numbers (0.00) 2 20 2" xfId="1264" xr:uid="{00000000-0005-0000-0000-0000DB040000}"/>
    <cellStyle name="Bold GHG Numbers (0.00) 2 21" xfId="1265" xr:uid="{00000000-0005-0000-0000-0000DC040000}"/>
    <cellStyle name="Bold GHG Numbers (0.00) 2 21 2" xfId="1266" xr:uid="{00000000-0005-0000-0000-0000DD040000}"/>
    <cellStyle name="Bold GHG Numbers (0.00) 2 22" xfId="1267" xr:uid="{00000000-0005-0000-0000-0000DE040000}"/>
    <cellStyle name="Bold GHG Numbers (0.00) 2 22 2" xfId="1268" xr:uid="{00000000-0005-0000-0000-0000DF040000}"/>
    <cellStyle name="Bold GHG Numbers (0.00) 2 23" xfId="1269" xr:uid="{00000000-0005-0000-0000-0000E0040000}"/>
    <cellStyle name="Bold GHG Numbers (0.00) 2 23 2" xfId="1270" xr:uid="{00000000-0005-0000-0000-0000E1040000}"/>
    <cellStyle name="Bold GHG Numbers (0.00) 2 24" xfId="1271" xr:uid="{00000000-0005-0000-0000-0000E2040000}"/>
    <cellStyle name="Bold GHG Numbers (0.00) 2 3" xfId="1272" xr:uid="{00000000-0005-0000-0000-0000E3040000}"/>
    <cellStyle name="Bold GHG Numbers (0.00) 2 3 2" xfId="1273" xr:uid="{00000000-0005-0000-0000-0000E4040000}"/>
    <cellStyle name="Bold GHG Numbers (0.00) 2 3 2 2" xfId="1274" xr:uid="{00000000-0005-0000-0000-0000E5040000}"/>
    <cellStyle name="Bold GHG Numbers (0.00) 2 3 2 2 2" xfId="1275" xr:uid="{00000000-0005-0000-0000-0000E6040000}"/>
    <cellStyle name="Bold GHG Numbers (0.00) 2 3 2 3" xfId="1276" xr:uid="{00000000-0005-0000-0000-0000E7040000}"/>
    <cellStyle name="Bold GHG Numbers (0.00) 2 3 2 3 2" xfId="1277" xr:uid="{00000000-0005-0000-0000-0000E8040000}"/>
    <cellStyle name="Bold GHG Numbers (0.00) 2 3 2 4" xfId="1278" xr:uid="{00000000-0005-0000-0000-0000E9040000}"/>
    <cellStyle name="Bold GHG Numbers (0.00) 2 3 2 4 2" xfId="1279" xr:uid="{00000000-0005-0000-0000-0000EA040000}"/>
    <cellStyle name="Bold GHG Numbers (0.00) 2 3 2 5" xfId="1280" xr:uid="{00000000-0005-0000-0000-0000EB040000}"/>
    <cellStyle name="Bold GHG Numbers (0.00) 2 3 3" xfId="1281" xr:uid="{00000000-0005-0000-0000-0000EC040000}"/>
    <cellStyle name="Bold GHG Numbers (0.00) 2 3 3 2" xfId="1282" xr:uid="{00000000-0005-0000-0000-0000ED040000}"/>
    <cellStyle name="Bold GHG Numbers (0.00) 2 3 4" xfId="1283" xr:uid="{00000000-0005-0000-0000-0000EE040000}"/>
    <cellStyle name="Bold GHG Numbers (0.00) 2 3 4 2" xfId="1284" xr:uid="{00000000-0005-0000-0000-0000EF040000}"/>
    <cellStyle name="Bold GHG Numbers (0.00) 2 3 5" xfId="1285" xr:uid="{00000000-0005-0000-0000-0000F0040000}"/>
    <cellStyle name="Bold GHG Numbers (0.00) 2 3 5 2" xfId="1286" xr:uid="{00000000-0005-0000-0000-0000F1040000}"/>
    <cellStyle name="Bold GHG Numbers (0.00) 2 3 6" xfId="1287" xr:uid="{00000000-0005-0000-0000-0000F2040000}"/>
    <cellStyle name="Bold GHG Numbers (0.00) 2 3 6 2" xfId="1288" xr:uid="{00000000-0005-0000-0000-0000F3040000}"/>
    <cellStyle name="Bold GHG Numbers (0.00) 2 3 7" xfId="1289" xr:uid="{00000000-0005-0000-0000-0000F4040000}"/>
    <cellStyle name="Bold GHG Numbers (0.00) 2 4" xfId="1290" xr:uid="{00000000-0005-0000-0000-0000F5040000}"/>
    <cellStyle name="Bold GHG Numbers (0.00) 2 4 2" xfId="1291" xr:uid="{00000000-0005-0000-0000-0000F6040000}"/>
    <cellStyle name="Bold GHG Numbers (0.00) 2 4 2 2" xfId="1292" xr:uid="{00000000-0005-0000-0000-0000F7040000}"/>
    <cellStyle name="Bold GHG Numbers (0.00) 2 4 2 2 2" xfId="1293" xr:uid="{00000000-0005-0000-0000-0000F8040000}"/>
    <cellStyle name="Bold GHG Numbers (0.00) 2 4 2 3" xfId="1294" xr:uid="{00000000-0005-0000-0000-0000F9040000}"/>
    <cellStyle name="Bold GHG Numbers (0.00) 2 4 2 3 2" xfId="1295" xr:uid="{00000000-0005-0000-0000-0000FA040000}"/>
    <cellStyle name="Bold GHG Numbers (0.00) 2 4 2 4" xfId="1296" xr:uid="{00000000-0005-0000-0000-0000FB040000}"/>
    <cellStyle name="Bold GHG Numbers (0.00) 2 4 2 4 2" xfId="1297" xr:uid="{00000000-0005-0000-0000-0000FC040000}"/>
    <cellStyle name="Bold GHG Numbers (0.00) 2 4 2 5" xfId="1298" xr:uid="{00000000-0005-0000-0000-0000FD040000}"/>
    <cellStyle name="Bold GHG Numbers (0.00) 2 4 3" xfId="1299" xr:uid="{00000000-0005-0000-0000-0000FE040000}"/>
    <cellStyle name="Bold GHG Numbers (0.00) 2 4 3 2" xfId="1300" xr:uid="{00000000-0005-0000-0000-0000FF040000}"/>
    <cellStyle name="Bold GHG Numbers (0.00) 2 4 4" xfId="1301" xr:uid="{00000000-0005-0000-0000-000000050000}"/>
    <cellStyle name="Bold GHG Numbers (0.00) 2 4 4 2" xfId="1302" xr:uid="{00000000-0005-0000-0000-000001050000}"/>
    <cellStyle name="Bold GHG Numbers (0.00) 2 4 5" xfId="1303" xr:uid="{00000000-0005-0000-0000-000002050000}"/>
    <cellStyle name="Bold GHG Numbers (0.00) 2 4 5 2" xfId="1304" xr:uid="{00000000-0005-0000-0000-000003050000}"/>
    <cellStyle name="Bold GHG Numbers (0.00) 2 4 6" xfId="1305" xr:uid="{00000000-0005-0000-0000-000004050000}"/>
    <cellStyle name="Bold GHG Numbers (0.00) 2 4 6 2" xfId="1306" xr:uid="{00000000-0005-0000-0000-000005050000}"/>
    <cellStyle name="Bold GHG Numbers (0.00) 2 4 7" xfId="1307" xr:uid="{00000000-0005-0000-0000-000006050000}"/>
    <cellStyle name="Bold GHG Numbers (0.00) 2 5" xfId="1308" xr:uid="{00000000-0005-0000-0000-000007050000}"/>
    <cellStyle name="Bold GHG Numbers (0.00) 2 5 2" xfId="1309" xr:uid="{00000000-0005-0000-0000-000008050000}"/>
    <cellStyle name="Bold GHG Numbers (0.00) 2 5 2 2" xfId="1310" xr:uid="{00000000-0005-0000-0000-000009050000}"/>
    <cellStyle name="Bold GHG Numbers (0.00) 2 5 2 2 2" xfId="1311" xr:uid="{00000000-0005-0000-0000-00000A050000}"/>
    <cellStyle name="Bold GHG Numbers (0.00) 2 5 2 3" xfId="1312" xr:uid="{00000000-0005-0000-0000-00000B050000}"/>
    <cellStyle name="Bold GHG Numbers (0.00) 2 5 2 3 2" xfId="1313" xr:uid="{00000000-0005-0000-0000-00000C050000}"/>
    <cellStyle name="Bold GHG Numbers (0.00) 2 5 2 4" xfId="1314" xr:uid="{00000000-0005-0000-0000-00000D050000}"/>
    <cellStyle name="Bold GHG Numbers (0.00) 2 5 2 4 2" xfId="1315" xr:uid="{00000000-0005-0000-0000-00000E050000}"/>
    <cellStyle name="Bold GHG Numbers (0.00) 2 5 2 5" xfId="1316" xr:uid="{00000000-0005-0000-0000-00000F050000}"/>
    <cellStyle name="Bold GHG Numbers (0.00) 2 5 3" xfId="1317" xr:uid="{00000000-0005-0000-0000-000010050000}"/>
    <cellStyle name="Bold GHG Numbers (0.00) 2 5 3 2" xfId="1318" xr:uid="{00000000-0005-0000-0000-000011050000}"/>
    <cellStyle name="Bold GHG Numbers (0.00) 2 5 4" xfId="1319" xr:uid="{00000000-0005-0000-0000-000012050000}"/>
    <cellStyle name="Bold GHG Numbers (0.00) 2 5 4 2" xfId="1320" xr:uid="{00000000-0005-0000-0000-000013050000}"/>
    <cellStyle name="Bold GHG Numbers (0.00) 2 5 5" xfId="1321" xr:uid="{00000000-0005-0000-0000-000014050000}"/>
    <cellStyle name="Bold GHG Numbers (0.00) 2 5 5 2" xfId="1322" xr:uid="{00000000-0005-0000-0000-000015050000}"/>
    <cellStyle name="Bold GHG Numbers (0.00) 2 5 6" xfId="1323" xr:uid="{00000000-0005-0000-0000-000016050000}"/>
    <cellStyle name="Bold GHG Numbers (0.00) 2 5 6 2" xfId="1324" xr:uid="{00000000-0005-0000-0000-000017050000}"/>
    <cellStyle name="Bold GHG Numbers (0.00) 2 5 7" xfId="1325" xr:uid="{00000000-0005-0000-0000-000018050000}"/>
    <cellStyle name="Bold GHG Numbers (0.00) 2 6" xfId="1326" xr:uid="{00000000-0005-0000-0000-000019050000}"/>
    <cellStyle name="Bold GHG Numbers (0.00) 2 6 2" xfId="1327" xr:uid="{00000000-0005-0000-0000-00001A050000}"/>
    <cellStyle name="Bold GHG Numbers (0.00) 2 6 2 2" xfId="1328" xr:uid="{00000000-0005-0000-0000-00001B050000}"/>
    <cellStyle name="Bold GHG Numbers (0.00) 2 6 2 2 2" xfId="1329" xr:uid="{00000000-0005-0000-0000-00001C050000}"/>
    <cellStyle name="Bold GHG Numbers (0.00) 2 6 2 3" xfId="1330" xr:uid="{00000000-0005-0000-0000-00001D050000}"/>
    <cellStyle name="Bold GHG Numbers (0.00) 2 6 2 3 2" xfId="1331" xr:uid="{00000000-0005-0000-0000-00001E050000}"/>
    <cellStyle name="Bold GHG Numbers (0.00) 2 6 2 4" xfId="1332" xr:uid="{00000000-0005-0000-0000-00001F050000}"/>
    <cellStyle name="Bold GHG Numbers (0.00) 2 6 2 4 2" xfId="1333" xr:uid="{00000000-0005-0000-0000-000020050000}"/>
    <cellStyle name="Bold GHG Numbers (0.00) 2 6 2 5" xfId="1334" xr:uid="{00000000-0005-0000-0000-000021050000}"/>
    <cellStyle name="Bold GHG Numbers (0.00) 2 6 3" xfId="1335" xr:uid="{00000000-0005-0000-0000-000022050000}"/>
    <cellStyle name="Bold GHG Numbers (0.00) 2 6 3 2" xfId="1336" xr:uid="{00000000-0005-0000-0000-000023050000}"/>
    <cellStyle name="Bold GHG Numbers (0.00) 2 6 4" xfId="1337" xr:uid="{00000000-0005-0000-0000-000024050000}"/>
    <cellStyle name="Bold GHG Numbers (0.00) 2 6 4 2" xfId="1338" xr:uid="{00000000-0005-0000-0000-000025050000}"/>
    <cellStyle name="Bold GHG Numbers (0.00) 2 6 5" xfId="1339" xr:uid="{00000000-0005-0000-0000-000026050000}"/>
    <cellStyle name="Bold GHG Numbers (0.00) 2 6 5 2" xfId="1340" xr:uid="{00000000-0005-0000-0000-000027050000}"/>
    <cellStyle name="Bold GHG Numbers (0.00) 2 6 6" xfId="1341" xr:uid="{00000000-0005-0000-0000-000028050000}"/>
    <cellStyle name="Bold GHG Numbers (0.00) 2 6 6 2" xfId="1342" xr:uid="{00000000-0005-0000-0000-000029050000}"/>
    <cellStyle name="Bold GHG Numbers (0.00) 2 6 7" xfId="1343" xr:uid="{00000000-0005-0000-0000-00002A050000}"/>
    <cellStyle name="Bold GHG Numbers (0.00) 2 7" xfId="1344" xr:uid="{00000000-0005-0000-0000-00002B050000}"/>
    <cellStyle name="Bold GHG Numbers (0.00) 2 7 2" xfId="1345" xr:uid="{00000000-0005-0000-0000-00002C050000}"/>
    <cellStyle name="Bold GHG Numbers (0.00) 2 7 2 2" xfId="1346" xr:uid="{00000000-0005-0000-0000-00002D050000}"/>
    <cellStyle name="Bold GHG Numbers (0.00) 2 7 2 2 2" xfId="1347" xr:uid="{00000000-0005-0000-0000-00002E050000}"/>
    <cellStyle name="Bold GHG Numbers (0.00) 2 7 2 3" xfId="1348" xr:uid="{00000000-0005-0000-0000-00002F050000}"/>
    <cellStyle name="Bold GHG Numbers (0.00) 2 7 2 3 2" xfId="1349" xr:uid="{00000000-0005-0000-0000-000030050000}"/>
    <cellStyle name="Bold GHG Numbers (0.00) 2 7 2 4" xfId="1350" xr:uid="{00000000-0005-0000-0000-000031050000}"/>
    <cellStyle name="Bold GHG Numbers (0.00) 2 7 2 4 2" xfId="1351" xr:uid="{00000000-0005-0000-0000-000032050000}"/>
    <cellStyle name="Bold GHG Numbers (0.00) 2 7 2 5" xfId="1352" xr:uid="{00000000-0005-0000-0000-000033050000}"/>
    <cellStyle name="Bold GHG Numbers (0.00) 2 7 3" xfId="1353" xr:uid="{00000000-0005-0000-0000-000034050000}"/>
    <cellStyle name="Bold GHG Numbers (0.00) 2 7 3 2" xfId="1354" xr:uid="{00000000-0005-0000-0000-000035050000}"/>
    <cellStyle name="Bold GHG Numbers (0.00) 2 7 4" xfId="1355" xr:uid="{00000000-0005-0000-0000-000036050000}"/>
    <cellStyle name="Bold GHG Numbers (0.00) 2 7 4 2" xfId="1356" xr:uid="{00000000-0005-0000-0000-000037050000}"/>
    <cellStyle name="Bold GHG Numbers (0.00) 2 7 5" xfId="1357" xr:uid="{00000000-0005-0000-0000-000038050000}"/>
    <cellStyle name="Bold GHG Numbers (0.00) 2 7 5 2" xfId="1358" xr:uid="{00000000-0005-0000-0000-000039050000}"/>
    <cellStyle name="Bold GHG Numbers (0.00) 2 7 6" xfId="1359" xr:uid="{00000000-0005-0000-0000-00003A050000}"/>
    <cellStyle name="Bold GHG Numbers (0.00) 2 7 6 2" xfId="1360" xr:uid="{00000000-0005-0000-0000-00003B050000}"/>
    <cellStyle name="Bold GHG Numbers (0.00) 2 7 7" xfId="1361" xr:uid="{00000000-0005-0000-0000-00003C050000}"/>
    <cellStyle name="Bold GHG Numbers (0.00) 2 8" xfId="1362" xr:uid="{00000000-0005-0000-0000-00003D050000}"/>
    <cellStyle name="Bold GHG Numbers (0.00) 2 8 2" xfId="1363" xr:uid="{00000000-0005-0000-0000-00003E050000}"/>
    <cellStyle name="Bold GHG Numbers (0.00) 2 8 2 2" xfId="1364" xr:uid="{00000000-0005-0000-0000-00003F050000}"/>
    <cellStyle name="Bold GHG Numbers (0.00) 2 8 2 2 2" xfId="1365" xr:uid="{00000000-0005-0000-0000-000040050000}"/>
    <cellStyle name="Bold GHG Numbers (0.00) 2 8 2 3" xfId="1366" xr:uid="{00000000-0005-0000-0000-000041050000}"/>
    <cellStyle name="Bold GHG Numbers (0.00) 2 8 2 3 2" xfId="1367" xr:uid="{00000000-0005-0000-0000-000042050000}"/>
    <cellStyle name="Bold GHG Numbers (0.00) 2 8 2 4" xfId="1368" xr:uid="{00000000-0005-0000-0000-000043050000}"/>
    <cellStyle name="Bold GHG Numbers (0.00) 2 8 2 4 2" xfId="1369" xr:uid="{00000000-0005-0000-0000-000044050000}"/>
    <cellStyle name="Bold GHG Numbers (0.00) 2 8 2 5" xfId="1370" xr:uid="{00000000-0005-0000-0000-000045050000}"/>
    <cellStyle name="Bold GHG Numbers (0.00) 2 8 3" xfId="1371" xr:uid="{00000000-0005-0000-0000-000046050000}"/>
    <cellStyle name="Bold GHG Numbers (0.00) 2 8 3 2" xfId="1372" xr:uid="{00000000-0005-0000-0000-000047050000}"/>
    <cellStyle name="Bold GHG Numbers (0.00) 2 8 4" xfId="1373" xr:uid="{00000000-0005-0000-0000-000048050000}"/>
    <cellStyle name="Bold GHG Numbers (0.00) 2 8 4 2" xfId="1374" xr:uid="{00000000-0005-0000-0000-000049050000}"/>
    <cellStyle name="Bold GHG Numbers (0.00) 2 8 5" xfId="1375" xr:uid="{00000000-0005-0000-0000-00004A050000}"/>
    <cellStyle name="Bold GHG Numbers (0.00) 2 8 5 2" xfId="1376" xr:uid="{00000000-0005-0000-0000-00004B050000}"/>
    <cellStyle name="Bold GHG Numbers (0.00) 2 8 6" xfId="1377" xr:uid="{00000000-0005-0000-0000-00004C050000}"/>
    <cellStyle name="Bold GHG Numbers (0.00) 2 8 6 2" xfId="1378" xr:uid="{00000000-0005-0000-0000-00004D050000}"/>
    <cellStyle name="Bold GHG Numbers (0.00) 2 8 7" xfId="1379" xr:uid="{00000000-0005-0000-0000-00004E050000}"/>
    <cellStyle name="Bold GHG Numbers (0.00) 2 9" xfId="1380" xr:uid="{00000000-0005-0000-0000-00004F050000}"/>
    <cellStyle name="Bold GHG Numbers (0.00) 2 9 2" xfId="1381" xr:uid="{00000000-0005-0000-0000-000050050000}"/>
    <cellStyle name="Bold GHG Numbers (0.00) 2 9 2 2" xfId="1382" xr:uid="{00000000-0005-0000-0000-000051050000}"/>
    <cellStyle name="Bold GHG Numbers (0.00) 2 9 2 2 2" xfId="1383" xr:uid="{00000000-0005-0000-0000-000052050000}"/>
    <cellStyle name="Bold GHG Numbers (0.00) 2 9 2 3" xfId="1384" xr:uid="{00000000-0005-0000-0000-000053050000}"/>
    <cellStyle name="Bold GHG Numbers (0.00) 2 9 2 3 2" xfId="1385" xr:uid="{00000000-0005-0000-0000-000054050000}"/>
    <cellStyle name="Bold GHG Numbers (0.00) 2 9 2 4" xfId="1386" xr:uid="{00000000-0005-0000-0000-000055050000}"/>
    <cellStyle name="Bold GHG Numbers (0.00) 2 9 2 4 2" xfId="1387" xr:uid="{00000000-0005-0000-0000-000056050000}"/>
    <cellStyle name="Bold GHG Numbers (0.00) 2 9 2 5" xfId="1388" xr:uid="{00000000-0005-0000-0000-000057050000}"/>
    <cellStyle name="Bold GHG Numbers (0.00) 2 9 3" xfId="1389" xr:uid="{00000000-0005-0000-0000-000058050000}"/>
    <cellStyle name="Bold GHG Numbers (0.00) 2 9 3 2" xfId="1390" xr:uid="{00000000-0005-0000-0000-000059050000}"/>
    <cellStyle name="Bold GHG Numbers (0.00) 2 9 4" xfId="1391" xr:uid="{00000000-0005-0000-0000-00005A050000}"/>
    <cellStyle name="Bold GHG Numbers (0.00) 2 9 4 2" xfId="1392" xr:uid="{00000000-0005-0000-0000-00005B050000}"/>
    <cellStyle name="Bold GHG Numbers (0.00) 2 9 5" xfId="1393" xr:uid="{00000000-0005-0000-0000-00005C050000}"/>
    <cellStyle name="Bold GHG Numbers (0.00) 2 9 5 2" xfId="1394" xr:uid="{00000000-0005-0000-0000-00005D050000}"/>
    <cellStyle name="Bold GHG Numbers (0.00) 2 9 6" xfId="1395" xr:uid="{00000000-0005-0000-0000-00005E050000}"/>
    <cellStyle name="Bold GHG Numbers (0.00) 2 9 6 2" xfId="1396" xr:uid="{00000000-0005-0000-0000-00005F050000}"/>
    <cellStyle name="Bold GHG Numbers (0.00) 2 9 7" xfId="1397" xr:uid="{00000000-0005-0000-0000-000060050000}"/>
    <cellStyle name="Bold GHG Numbers (0.00) 20" xfId="1398" xr:uid="{00000000-0005-0000-0000-000061050000}"/>
    <cellStyle name="Bold GHG Numbers (0.00) 20 2" xfId="1399" xr:uid="{00000000-0005-0000-0000-000062050000}"/>
    <cellStyle name="Bold GHG Numbers (0.00) 20 2 2" xfId="1400" xr:uid="{00000000-0005-0000-0000-000063050000}"/>
    <cellStyle name="Bold GHG Numbers (0.00) 20 2 2 2" xfId="1401" xr:uid="{00000000-0005-0000-0000-000064050000}"/>
    <cellStyle name="Bold GHG Numbers (0.00) 20 2 3" xfId="1402" xr:uid="{00000000-0005-0000-0000-000065050000}"/>
    <cellStyle name="Bold GHG Numbers (0.00) 20 2 3 2" xfId="1403" xr:uid="{00000000-0005-0000-0000-000066050000}"/>
    <cellStyle name="Bold GHG Numbers (0.00) 20 2 4" xfId="1404" xr:uid="{00000000-0005-0000-0000-000067050000}"/>
    <cellStyle name="Bold GHG Numbers (0.00) 20 2 4 2" xfId="1405" xr:uid="{00000000-0005-0000-0000-000068050000}"/>
    <cellStyle name="Bold GHG Numbers (0.00) 20 2 5" xfId="1406" xr:uid="{00000000-0005-0000-0000-000069050000}"/>
    <cellStyle name="Bold GHG Numbers (0.00) 20 3" xfId="1407" xr:uid="{00000000-0005-0000-0000-00006A050000}"/>
    <cellStyle name="Bold GHG Numbers (0.00) 20 3 2" xfId="1408" xr:uid="{00000000-0005-0000-0000-00006B050000}"/>
    <cellStyle name="Bold GHG Numbers (0.00) 20 4" xfId="1409" xr:uid="{00000000-0005-0000-0000-00006C050000}"/>
    <cellStyle name="Bold GHG Numbers (0.00) 20 4 2" xfId="1410" xr:uid="{00000000-0005-0000-0000-00006D050000}"/>
    <cellStyle name="Bold GHG Numbers (0.00) 20 5" xfId="1411" xr:uid="{00000000-0005-0000-0000-00006E050000}"/>
    <cellStyle name="Bold GHG Numbers (0.00) 20 5 2" xfId="1412" xr:uid="{00000000-0005-0000-0000-00006F050000}"/>
    <cellStyle name="Bold GHG Numbers (0.00) 20 6" xfId="1413" xr:uid="{00000000-0005-0000-0000-000070050000}"/>
    <cellStyle name="Bold GHG Numbers (0.00) 20 6 2" xfId="1414" xr:uid="{00000000-0005-0000-0000-000071050000}"/>
    <cellStyle name="Bold GHG Numbers (0.00) 20 7" xfId="1415" xr:uid="{00000000-0005-0000-0000-000072050000}"/>
    <cellStyle name="Bold GHG Numbers (0.00) 21" xfId="1416" xr:uid="{00000000-0005-0000-0000-000073050000}"/>
    <cellStyle name="Bold GHG Numbers (0.00) 21 2" xfId="1417" xr:uid="{00000000-0005-0000-0000-000074050000}"/>
    <cellStyle name="Bold GHG Numbers (0.00) 21 2 2" xfId="1418" xr:uid="{00000000-0005-0000-0000-000075050000}"/>
    <cellStyle name="Bold GHG Numbers (0.00) 21 3" xfId="1419" xr:uid="{00000000-0005-0000-0000-000076050000}"/>
    <cellStyle name="Bold GHG Numbers (0.00) 21 3 2" xfId="1420" xr:uid="{00000000-0005-0000-0000-000077050000}"/>
    <cellStyle name="Bold GHG Numbers (0.00) 21 4" xfId="1421" xr:uid="{00000000-0005-0000-0000-000078050000}"/>
    <cellStyle name="Bold GHG Numbers (0.00) 21 4 2" xfId="1422" xr:uid="{00000000-0005-0000-0000-000079050000}"/>
    <cellStyle name="Bold GHG Numbers (0.00) 21 5" xfId="1423" xr:uid="{00000000-0005-0000-0000-00007A050000}"/>
    <cellStyle name="Bold GHG Numbers (0.00) 22" xfId="1424" xr:uid="{00000000-0005-0000-0000-00007B050000}"/>
    <cellStyle name="Bold GHG Numbers (0.00) 22 2" xfId="1425" xr:uid="{00000000-0005-0000-0000-00007C050000}"/>
    <cellStyle name="Bold GHG Numbers (0.00) 23" xfId="1426" xr:uid="{00000000-0005-0000-0000-00007D050000}"/>
    <cellStyle name="Bold GHG Numbers (0.00) 23 2" xfId="1427" xr:uid="{00000000-0005-0000-0000-00007E050000}"/>
    <cellStyle name="Bold GHG Numbers (0.00) 24" xfId="1428" xr:uid="{00000000-0005-0000-0000-00007F050000}"/>
    <cellStyle name="Bold GHG Numbers (0.00) 3" xfId="1429" xr:uid="{00000000-0005-0000-0000-000080050000}"/>
    <cellStyle name="Bold GHG Numbers (0.00) 3 10" xfId="1430" xr:uid="{00000000-0005-0000-0000-000081050000}"/>
    <cellStyle name="Bold GHG Numbers (0.00) 3 10 2" xfId="1431" xr:uid="{00000000-0005-0000-0000-000082050000}"/>
    <cellStyle name="Bold GHG Numbers (0.00) 3 10 2 2" xfId="1432" xr:uid="{00000000-0005-0000-0000-000083050000}"/>
    <cellStyle name="Bold GHG Numbers (0.00) 3 10 2 2 2" xfId="1433" xr:uid="{00000000-0005-0000-0000-000084050000}"/>
    <cellStyle name="Bold GHG Numbers (0.00) 3 10 2 3" xfId="1434" xr:uid="{00000000-0005-0000-0000-000085050000}"/>
    <cellStyle name="Bold GHG Numbers (0.00) 3 10 2 3 2" xfId="1435" xr:uid="{00000000-0005-0000-0000-000086050000}"/>
    <cellStyle name="Bold GHG Numbers (0.00) 3 10 2 4" xfId="1436" xr:uid="{00000000-0005-0000-0000-000087050000}"/>
    <cellStyle name="Bold GHG Numbers (0.00) 3 10 2 4 2" xfId="1437" xr:uid="{00000000-0005-0000-0000-000088050000}"/>
    <cellStyle name="Bold GHG Numbers (0.00) 3 10 2 5" xfId="1438" xr:uid="{00000000-0005-0000-0000-000089050000}"/>
    <cellStyle name="Bold GHG Numbers (0.00) 3 10 3" xfId="1439" xr:uid="{00000000-0005-0000-0000-00008A050000}"/>
    <cellStyle name="Bold GHG Numbers (0.00) 3 10 3 2" xfId="1440" xr:uid="{00000000-0005-0000-0000-00008B050000}"/>
    <cellStyle name="Bold GHG Numbers (0.00) 3 10 4" xfId="1441" xr:uid="{00000000-0005-0000-0000-00008C050000}"/>
    <cellStyle name="Bold GHG Numbers (0.00) 3 10 4 2" xfId="1442" xr:uid="{00000000-0005-0000-0000-00008D050000}"/>
    <cellStyle name="Bold GHG Numbers (0.00) 3 10 5" xfId="1443" xr:uid="{00000000-0005-0000-0000-00008E050000}"/>
    <cellStyle name="Bold GHG Numbers (0.00) 3 10 5 2" xfId="1444" xr:uid="{00000000-0005-0000-0000-00008F050000}"/>
    <cellStyle name="Bold GHG Numbers (0.00) 3 10 6" xfId="1445" xr:uid="{00000000-0005-0000-0000-000090050000}"/>
    <cellStyle name="Bold GHG Numbers (0.00) 3 10 6 2" xfId="1446" xr:uid="{00000000-0005-0000-0000-000091050000}"/>
    <cellStyle name="Bold GHG Numbers (0.00) 3 10 7" xfId="1447" xr:uid="{00000000-0005-0000-0000-000092050000}"/>
    <cellStyle name="Bold GHG Numbers (0.00) 3 11" xfId="1448" xr:uid="{00000000-0005-0000-0000-000093050000}"/>
    <cellStyle name="Bold GHG Numbers (0.00) 3 11 2" xfId="1449" xr:uid="{00000000-0005-0000-0000-000094050000}"/>
    <cellStyle name="Bold GHG Numbers (0.00) 3 11 2 2" xfId="1450" xr:uid="{00000000-0005-0000-0000-000095050000}"/>
    <cellStyle name="Bold GHG Numbers (0.00) 3 11 2 2 2" xfId="1451" xr:uid="{00000000-0005-0000-0000-000096050000}"/>
    <cellStyle name="Bold GHG Numbers (0.00) 3 11 2 3" xfId="1452" xr:uid="{00000000-0005-0000-0000-000097050000}"/>
    <cellStyle name="Bold GHG Numbers (0.00) 3 11 2 3 2" xfId="1453" xr:uid="{00000000-0005-0000-0000-000098050000}"/>
    <cellStyle name="Bold GHG Numbers (0.00) 3 11 2 4" xfId="1454" xr:uid="{00000000-0005-0000-0000-000099050000}"/>
    <cellStyle name="Bold GHG Numbers (0.00) 3 11 2 4 2" xfId="1455" xr:uid="{00000000-0005-0000-0000-00009A050000}"/>
    <cellStyle name="Bold GHG Numbers (0.00) 3 11 2 5" xfId="1456" xr:uid="{00000000-0005-0000-0000-00009B050000}"/>
    <cellStyle name="Bold GHG Numbers (0.00) 3 11 3" xfId="1457" xr:uid="{00000000-0005-0000-0000-00009C050000}"/>
    <cellStyle name="Bold GHG Numbers (0.00) 3 11 3 2" xfId="1458" xr:uid="{00000000-0005-0000-0000-00009D050000}"/>
    <cellStyle name="Bold GHG Numbers (0.00) 3 11 4" xfId="1459" xr:uid="{00000000-0005-0000-0000-00009E050000}"/>
    <cellStyle name="Bold GHG Numbers (0.00) 3 11 4 2" xfId="1460" xr:uid="{00000000-0005-0000-0000-00009F050000}"/>
    <cellStyle name="Bold GHG Numbers (0.00) 3 11 5" xfId="1461" xr:uid="{00000000-0005-0000-0000-0000A0050000}"/>
    <cellStyle name="Bold GHG Numbers (0.00) 3 11 5 2" xfId="1462" xr:uid="{00000000-0005-0000-0000-0000A1050000}"/>
    <cellStyle name="Bold GHG Numbers (0.00) 3 11 6" xfId="1463" xr:uid="{00000000-0005-0000-0000-0000A2050000}"/>
    <cellStyle name="Bold GHG Numbers (0.00) 3 11 6 2" xfId="1464" xr:uid="{00000000-0005-0000-0000-0000A3050000}"/>
    <cellStyle name="Bold GHG Numbers (0.00) 3 11 7" xfId="1465" xr:uid="{00000000-0005-0000-0000-0000A4050000}"/>
    <cellStyle name="Bold GHG Numbers (0.00) 3 12" xfId="1466" xr:uid="{00000000-0005-0000-0000-0000A5050000}"/>
    <cellStyle name="Bold GHG Numbers (0.00) 3 12 2" xfId="1467" xr:uid="{00000000-0005-0000-0000-0000A6050000}"/>
    <cellStyle name="Bold GHG Numbers (0.00) 3 12 2 2" xfId="1468" xr:uid="{00000000-0005-0000-0000-0000A7050000}"/>
    <cellStyle name="Bold GHG Numbers (0.00) 3 12 2 2 2" xfId="1469" xr:uid="{00000000-0005-0000-0000-0000A8050000}"/>
    <cellStyle name="Bold GHG Numbers (0.00) 3 12 2 3" xfId="1470" xr:uid="{00000000-0005-0000-0000-0000A9050000}"/>
    <cellStyle name="Bold GHG Numbers (0.00) 3 12 2 3 2" xfId="1471" xr:uid="{00000000-0005-0000-0000-0000AA050000}"/>
    <cellStyle name="Bold GHG Numbers (0.00) 3 12 2 4" xfId="1472" xr:uid="{00000000-0005-0000-0000-0000AB050000}"/>
    <cellStyle name="Bold GHG Numbers (0.00) 3 12 2 4 2" xfId="1473" xr:uid="{00000000-0005-0000-0000-0000AC050000}"/>
    <cellStyle name="Bold GHG Numbers (0.00) 3 12 2 5" xfId="1474" xr:uid="{00000000-0005-0000-0000-0000AD050000}"/>
    <cellStyle name="Bold GHG Numbers (0.00) 3 12 3" xfId="1475" xr:uid="{00000000-0005-0000-0000-0000AE050000}"/>
    <cellStyle name="Bold GHG Numbers (0.00) 3 12 3 2" xfId="1476" xr:uid="{00000000-0005-0000-0000-0000AF050000}"/>
    <cellStyle name="Bold GHG Numbers (0.00) 3 12 4" xfId="1477" xr:uid="{00000000-0005-0000-0000-0000B0050000}"/>
    <cellStyle name="Bold GHG Numbers (0.00) 3 12 4 2" xfId="1478" xr:uid="{00000000-0005-0000-0000-0000B1050000}"/>
    <cellStyle name="Bold GHG Numbers (0.00) 3 12 5" xfId="1479" xr:uid="{00000000-0005-0000-0000-0000B2050000}"/>
    <cellStyle name="Bold GHG Numbers (0.00) 3 12 5 2" xfId="1480" xr:uid="{00000000-0005-0000-0000-0000B3050000}"/>
    <cellStyle name="Bold GHG Numbers (0.00) 3 12 6" xfId="1481" xr:uid="{00000000-0005-0000-0000-0000B4050000}"/>
    <cellStyle name="Bold GHG Numbers (0.00) 3 12 6 2" xfId="1482" xr:uid="{00000000-0005-0000-0000-0000B5050000}"/>
    <cellStyle name="Bold GHG Numbers (0.00) 3 12 7" xfId="1483" xr:uid="{00000000-0005-0000-0000-0000B6050000}"/>
    <cellStyle name="Bold GHG Numbers (0.00) 3 13" xfId="1484" xr:uid="{00000000-0005-0000-0000-0000B7050000}"/>
    <cellStyle name="Bold GHG Numbers (0.00) 3 13 2" xfId="1485" xr:uid="{00000000-0005-0000-0000-0000B8050000}"/>
    <cellStyle name="Bold GHG Numbers (0.00) 3 13 2 2" xfId="1486" xr:uid="{00000000-0005-0000-0000-0000B9050000}"/>
    <cellStyle name="Bold GHG Numbers (0.00) 3 13 2 2 2" xfId="1487" xr:uid="{00000000-0005-0000-0000-0000BA050000}"/>
    <cellStyle name="Bold GHG Numbers (0.00) 3 13 2 3" xfId="1488" xr:uid="{00000000-0005-0000-0000-0000BB050000}"/>
    <cellStyle name="Bold GHG Numbers (0.00) 3 13 2 3 2" xfId="1489" xr:uid="{00000000-0005-0000-0000-0000BC050000}"/>
    <cellStyle name="Bold GHG Numbers (0.00) 3 13 2 4" xfId="1490" xr:uid="{00000000-0005-0000-0000-0000BD050000}"/>
    <cellStyle name="Bold GHG Numbers (0.00) 3 13 2 4 2" xfId="1491" xr:uid="{00000000-0005-0000-0000-0000BE050000}"/>
    <cellStyle name="Bold GHG Numbers (0.00) 3 13 2 5" xfId="1492" xr:uid="{00000000-0005-0000-0000-0000BF050000}"/>
    <cellStyle name="Bold GHG Numbers (0.00) 3 13 3" xfId="1493" xr:uid="{00000000-0005-0000-0000-0000C0050000}"/>
    <cellStyle name="Bold GHG Numbers (0.00) 3 13 3 2" xfId="1494" xr:uid="{00000000-0005-0000-0000-0000C1050000}"/>
    <cellStyle name="Bold GHG Numbers (0.00) 3 13 4" xfId="1495" xr:uid="{00000000-0005-0000-0000-0000C2050000}"/>
    <cellStyle name="Bold GHG Numbers (0.00) 3 13 4 2" xfId="1496" xr:uid="{00000000-0005-0000-0000-0000C3050000}"/>
    <cellStyle name="Bold GHG Numbers (0.00) 3 13 5" xfId="1497" xr:uid="{00000000-0005-0000-0000-0000C4050000}"/>
    <cellStyle name="Bold GHG Numbers (0.00) 3 13 5 2" xfId="1498" xr:uid="{00000000-0005-0000-0000-0000C5050000}"/>
    <cellStyle name="Bold GHG Numbers (0.00) 3 13 6" xfId="1499" xr:uid="{00000000-0005-0000-0000-0000C6050000}"/>
    <cellStyle name="Bold GHG Numbers (0.00) 3 13 6 2" xfId="1500" xr:uid="{00000000-0005-0000-0000-0000C7050000}"/>
    <cellStyle name="Bold GHG Numbers (0.00) 3 13 7" xfId="1501" xr:uid="{00000000-0005-0000-0000-0000C8050000}"/>
    <cellStyle name="Bold GHG Numbers (0.00) 3 14" xfId="1502" xr:uid="{00000000-0005-0000-0000-0000C9050000}"/>
    <cellStyle name="Bold GHG Numbers (0.00) 3 14 2" xfId="1503" xr:uid="{00000000-0005-0000-0000-0000CA050000}"/>
    <cellStyle name="Bold GHG Numbers (0.00) 3 14 2 2" xfId="1504" xr:uid="{00000000-0005-0000-0000-0000CB050000}"/>
    <cellStyle name="Bold GHG Numbers (0.00) 3 14 2 2 2" xfId="1505" xr:uid="{00000000-0005-0000-0000-0000CC050000}"/>
    <cellStyle name="Bold GHG Numbers (0.00) 3 14 2 3" xfId="1506" xr:uid="{00000000-0005-0000-0000-0000CD050000}"/>
    <cellStyle name="Bold GHG Numbers (0.00) 3 14 2 3 2" xfId="1507" xr:uid="{00000000-0005-0000-0000-0000CE050000}"/>
    <cellStyle name="Bold GHG Numbers (0.00) 3 14 2 4" xfId="1508" xr:uid="{00000000-0005-0000-0000-0000CF050000}"/>
    <cellStyle name="Bold GHG Numbers (0.00) 3 14 2 4 2" xfId="1509" xr:uid="{00000000-0005-0000-0000-0000D0050000}"/>
    <cellStyle name="Bold GHG Numbers (0.00) 3 14 2 5" xfId="1510" xr:uid="{00000000-0005-0000-0000-0000D1050000}"/>
    <cellStyle name="Bold GHG Numbers (0.00) 3 14 3" xfId="1511" xr:uid="{00000000-0005-0000-0000-0000D2050000}"/>
    <cellStyle name="Bold GHG Numbers (0.00) 3 14 3 2" xfId="1512" xr:uid="{00000000-0005-0000-0000-0000D3050000}"/>
    <cellStyle name="Bold GHG Numbers (0.00) 3 14 4" xfId="1513" xr:uid="{00000000-0005-0000-0000-0000D4050000}"/>
    <cellStyle name="Bold GHG Numbers (0.00) 3 14 4 2" xfId="1514" xr:uid="{00000000-0005-0000-0000-0000D5050000}"/>
    <cellStyle name="Bold GHG Numbers (0.00) 3 14 5" xfId="1515" xr:uid="{00000000-0005-0000-0000-0000D6050000}"/>
    <cellStyle name="Bold GHG Numbers (0.00) 3 14 5 2" xfId="1516" xr:uid="{00000000-0005-0000-0000-0000D7050000}"/>
    <cellStyle name="Bold GHG Numbers (0.00) 3 14 6" xfId="1517" xr:uid="{00000000-0005-0000-0000-0000D8050000}"/>
    <cellStyle name="Bold GHG Numbers (0.00) 3 14 6 2" xfId="1518" xr:uid="{00000000-0005-0000-0000-0000D9050000}"/>
    <cellStyle name="Bold GHG Numbers (0.00) 3 14 7" xfId="1519" xr:uid="{00000000-0005-0000-0000-0000DA050000}"/>
    <cellStyle name="Bold GHG Numbers (0.00) 3 15" xfId="1520" xr:uid="{00000000-0005-0000-0000-0000DB050000}"/>
    <cellStyle name="Bold GHG Numbers (0.00) 3 15 2" xfId="1521" xr:uid="{00000000-0005-0000-0000-0000DC050000}"/>
    <cellStyle name="Bold GHG Numbers (0.00) 3 15 2 2" xfId="1522" xr:uid="{00000000-0005-0000-0000-0000DD050000}"/>
    <cellStyle name="Bold GHG Numbers (0.00) 3 15 2 2 2" xfId="1523" xr:uid="{00000000-0005-0000-0000-0000DE050000}"/>
    <cellStyle name="Bold GHG Numbers (0.00) 3 15 2 3" xfId="1524" xr:uid="{00000000-0005-0000-0000-0000DF050000}"/>
    <cellStyle name="Bold GHG Numbers (0.00) 3 15 2 3 2" xfId="1525" xr:uid="{00000000-0005-0000-0000-0000E0050000}"/>
    <cellStyle name="Bold GHG Numbers (0.00) 3 15 2 4" xfId="1526" xr:uid="{00000000-0005-0000-0000-0000E1050000}"/>
    <cellStyle name="Bold GHG Numbers (0.00) 3 15 2 4 2" xfId="1527" xr:uid="{00000000-0005-0000-0000-0000E2050000}"/>
    <cellStyle name="Bold GHG Numbers (0.00) 3 15 2 5" xfId="1528" xr:uid="{00000000-0005-0000-0000-0000E3050000}"/>
    <cellStyle name="Bold GHG Numbers (0.00) 3 15 3" xfId="1529" xr:uid="{00000000-0005-0000-0000-0000E4050000}"/>
    <cellStyle name="Bold GHG Numbers (0.00) 3 15 3 2" xfId="1530" xr:uid="{00000000-0005-0000-0000-0000E5050000}"/>
    <cellStyle name="Bold GHG Numbers (0.00) 3 15 4" xfId="1531" xr:uid="{00000000-0005-0000-0000-0000E6050000}"/>
    <cellStyle name="Bold GHG Numbers (0.00) 3 15 4 2" xfId="1532" xr:uid="{00000000-0005-0000-0000-0000E7050000}"/>
    <cellStyle name="Bold GHG Numbers (0.00) 3 15 5" xfId="1533" xr:uid="{00000000-0005-0000-0000-0000E8050000}"/>
    <cellStyle name="Bold GHG Numbers (0.00) 3 15 5 2" xfId="1534" xr:uid="{00000000-0005-0000-0000-0000E9050000}"/>
    <cellStyle name="Bold GHG Numbers (0.00) 3 15 6" xfId="1535" xr:uid="{00000000-0005-0000-0000-0000EA050000}"/>
    <cellStyle name="Bold GHG Numbers (0.00) 3 15 6 2" xfId="1536" xr:uid="{00000000-0005-0000-0000-0000EB050000}"/>
    <cellStyle name="Bold GHG Numbers (0.00) 3 15 7" xfId="1537" xr:uid="{00000000-0005-0000-0000-0000EC050000}"/>
    <cellStyle name="Bold GHG Numbers (0.00) 3 16" xfId="1538" xr:uid="{00000000-0005-0000-0000-0000ED050000}"/>
    <cellStyle name="Bold GHG Numbers (0.00) 3 16 2" xfId="1539" xr:uid="{00000000-0005-0000-0000-0000EE050000}"/>
    <cellStyle name="Bold GHG Numbers (0.00) 3 16 2 2" xfId="1540" xr:uid="{00000000-0005-0000-0000-0000EF050000}"/>
    <cellStyle name="Bold GHG Numbers (0.00) 3 16 2 2 2" xfId="1541" xr:uid="{00000000-0005-0000-0000-0000F0050000}"/>
    <cellStyle name="Bold GHG Numbers (0.00) 3 16 2 3" xfId="1542" xr:uid="{00000000-0005-0000-0000-0000F1050000}"/>
    <cellStyle name="Bold GHG Numbers (0.00) 3 16 2 3 2" xfId="1543" xr:uid="{00000000-0005-0000-0000-0000F2050000}"/>
    <cellStyle name="Bold GHG Numbers (0.00) 3 16 2 4" xfId="1544" xr:uid="{00000000-0005-0000-0000-0000F3050000}"/>
    <cellStyle name="Bold GHG Numbers (0.00) 3 16 2 4 2" xfId="1545" xr:uid="{00000000-0005-0000-0000-0000F4050000}"/>
    <cellStyle name="Bold GHG Numbers (0.00) 3 16 2 5" xfId="1546" xr:uid="{00000000-0005-0000-0000-0000F5050000}"/>
    <cellStyle name="Bold GHG Numbers (0.00) 3 16 3" xfId="1547" xr:uid="{00000000-0005-0000-0000-0000F6050000}"/>
    <cellStyle name="Bold GHG Numbers (0.00) 3 16 3 2" xfId="1548" xr:uid="{00000000-0005-0000-0000-0000F7050000}"/>
    <cellStyle name="Bold GHG Numbers (0.00) 3 16 4" xfId="1549" xr:uid="{00000000-0005-0000-0000-0000F8050000}"/>
    <cellStyle name="Bold GHG Numbers (0.00) 3 16 4 2" xfId="1550" xr:uid="{00000000-0005-0000-0000-0000F9050000}"/>
    <cellStyle name="Bold GHG Numbers (0.00) 3 16 5" xfId="1551" xr:uid="{00000000-0005-0000-0000-0000FA050000}"/>
    <cellStyle name="Bold GHG Numbers (0.00) 3 16 5 2" xfId="1552" xr:uid="{00000000-0005-0000-0000-0000FB050000}"/>
    <cellStyle name="Bold GHG Numbers (0.00) 3 16 6" xfId="1553" xr:uid="{00000000-0005-0000-0000-0000FC050000}"/>
    <cellStyle name="Bold GHG Numbers (0.00) 3 16 6 2" xfId="1554" xr:uid="{00000000-0005-0000-0000-0000FD050000}"/>
    <cellStyle name="Bold GHG Numbers (0.00) 3 16 7" xfId="1555" xr:uid="{00000000-0005-0000-0000-0000FE050000}"/>
    <cellStyle name="Bold GHG Numbers (0.00) 3 17" xfId="1556" xr:uid="{00000000-0005-0000-0000-0000FF050000}"/>
    <cellStyle name="Bold GHG Numbers (0.00) 3 17 2" xfId="1557" xr:uid="{00000000-0005-0000-0000-000000060000}"/>
    <cellStyle name="Bold GHG Numbers (0.00) 3 17 2 2" xfId="1558" xr:uid="{00000000-0005-0000-0000-000001060000}"/>
    <cellStyle name="Bold GHG Numbers (0.00) 3 17 2 2 2" xfId="1559" xr:uid="{00000000-0005-0000-0000-000002060000}"/>
    <cellStyle name="Bold GHG Numbers (0.00) 3 17 2 3" xfId="1560" xr:uid="{00000000-0005-0000-0000-000003060000}"/>
    <cellStyle name="Bold GHG Numbers (0.00) 3 17 2 3 2" xfId="1561" xr:uid="{00000000-0005-0000-0000-000004060000}"/>
    <cellStyle name="Bold GHG Numbers (0.00) 3 17 2 4" xfId="1562" xr:uid="{00000000-0005-0000-0000-000005060000}"/>
    <cellStyle name="Bold GHG Numbers (0.00) 3 17 2 4 2" xfId="1563" xr:uid="{00000000-0005-0000-0000-000006060000}"/>
    <cellStyle name="Bold GHG Numbers (0.00) 3 17 2 5" xfId="1564" xr:uid="{00000000-0005-0000-0000-000007060000}"/>
    <cellStyle name="Bold GHG Numbers (0.00) 3 17 3" xfId="1565" xr:uid="{00000000-0005-0000-0000-000008060000}"/>
    <cellStyle name="Bold GHG Numbers (0.00) 3 17 3 2" xfId="1566" xr:uid="{00000000-0005-0000-0000-000009060000}"/>
    <cellStyle name="Bold GHG Numbers (0.00) 3 17 4" xfId="1567" xr:uid="{00000000-0005-0000-0000-00000A060000}"/>
    <cellStyle name="Bold GHG Numbers (0.00) 3 17 4 2" xfId="1568" xr:uid="{00000000-0005-0000-0000-00000B060000}"/>
    <cellStyle name="Bold GHG Numbers (0.00) 3 17 5" xfId="1569" xr:uid="{00000000-0005-0000-0000-00000C060000}"/>
    <cellStyle name="Bold GHG Numbers (0.00) 3 17 5 2" xfId="1570" xr:uid="{00000000-0005-0000-0000-00000D060000}"/>
    <cellStyle name="Bold GHG Numbers (0.00) 3 17 6" xfId="1571" xr:uid="{00000000-0005-0000-0000-00000E060000}"/>
    <cellStyle name="Bold GHG Numbers (0.00) 3 17 6 2" xfId="1572" xr:uid="{00000000-0005-0000-0000-00000F060000}"/>
    <cellStyle name="Bold GHG Numbers (0.00) 3 17 7" xfId="1573" xr:uid="{00000000-0005-0000-0000-000010060000}"/>
    <cellStyle name="Bold GHG Numbers (0.00) 3 18" xfId="1574" xr:uid="{00000000-0005-0000-0000-000011060000}"/>
    <cellStyle name="Bold GHG Numbers (0.00) 3 18 2" xfId="1575" xr:uid="{00000000-0005-0000-0000-000012060000}"/>
    <cellStyle name="Bold GHG Numbers (0.00) 3 18 2 2" xfId="1576" xr:uid="{00000000-0005-0000-0000-000013060000}"/>
    <cellStyle name="Bold GHG Numbers (0.00) 3 18 2 2 2" xfId="1577" xr:uid="{00000000-0005-0000-0000-000014060000}"/>
    <cellStyle name="Bold GHG Numbers (0.00) 3 18 2 3" xfId="1578" xr:uid="{00000000-0005-0000-0000-000015060000}"/>
    <cellStyle name="Bold GHG Numbers (0.00) 3 18 2 3 2" xfId="1579" xr:uid="{00000000-0005-0000-0000-000016060000}"/>
    <cellStyle name="Bold GHG Numbers (0.00) 3 18 2 4" xfId="1580" xr:uid="{00000000-0005-0000-0000-000017060000}"/>
    <cellStyle name="Bold GHG Numbers (0.00) 3 18 2 4 2" xfId="1581" xr:uid="{00000000-0005-0000-0000-000018060000}"/>
    <cellStyle name="Bold GHG Numbers (0.00) 3 18 2 5" xfId="1582" xr:uid="{00000000-0005-0000-0000-000019060000}"/>
    <cellStyle name="Bold GHG Numbers (0.00) 3 18 3" xfId="1583" xr:uid="{00000000-0005-0000-0000-00001A060000}"/>
    <cellStyle name="Bold GHG Numbers (0.00) 3 18 3 2" xfId="1584" xr:uid="{00000000-0005-0000-0000-00001B060000}"/>
    <cellStyle name="Bold GHG Numbers (0.00) 3 18 4" xfId="1585" xr:uid="{00000000-0005-0000-0000-00001C060000}"/>
    <cellStyle name="Bold GHG Numbers (0.00) 3 18 4 2" xfId="1586" xr:uid="{00000000-0005-0000-0000-00001D060000}"/>
    <cellStyle name="Bold GHG Numbers (0.00) 3 18 5" xfId="1587" xr:uid="{00000000-0005-0000-0000-00001E060000}"/>
    <cellStyle name="Bold GHG Numbers (0.00) 3 18 5 2" xfId="1588" xr:uid="{00000000-0005-0000-0000-00001F060000}"/>
    <cellStyle name="Bold GHG Numbers (0.00) 3 18 6" xfId="1589" xr:uid="{00000000-0005-0000-0000-000020060000}"/>
    <cellStyle name="Bold GHG Numbers (0.00) 3 18 6 2" xfId="1590" xr:uid="{00000000-0005-0000-0000-000021060000}"/>
    <cellStyle name="Bold GHG Numbers (0.00) 3 18 7" xfId="1591" xr:uid="{00000000-0005-0000-0000-000022060000}"/>
    <cellStyle name="Bold GHG Numbers (0.00) 3 19" xfId="1592" xr:uid="{00000000-0005-0000-0000-000023060000}"/>
    <cellStyle name="Bold GHG Numbers (0.00) 3 19 2" xfId="1593" xr:uid="{00000000-0005-0000-0000-000024060000}"/>
    <cellStyle name="Bold GHG Numbers (0.00) 3 19 2 2" xfId="1594" xr:uid="{00000000-0005-0000-0000-000025060000}"/>
    <cellStyle name="Bold GHG Numbers (0.00) 3 19 3" xfId="1595" xr:uid="{00000000-0005-0000-0000-000026060000}"/>
    <cellStyle name="Bold GHG Numbers (0.00) 3 19 3 2" xfId="1596" xr:uid="{00000000-0005-0000-0000-000027060000}"/>
    <cellStyle name="Bold GHG Numbers (0.00) 3 19 4" xfId="1597" xr:uid="{00000000-0005-0000-0000-000028060000}"/>
    <cellStyle name="Bold GHG Numbers (0.00) 3 19 4 2" xfId="1598" xr:uid="{00000000-0005-0000-0000-000029060000}"/>
    <cellStyle name="Bold GHG Numbers (0.00) 3 19 5" xfId="1599" xr:uid="{00000000-0005-0000-0000-00002A060000}"/>
    <cellStyle name="Bold GHG Numbers (0.00) 3 2" xfId="1600" xr:uid="{00000000-0005-0000-0000-00002B060000}"/>
    <cellStyle name="Bold GHG Numbers (0.00) 3 2 2" xfId="1601" xr:uid="{00000000-0005-0000-0000-00002C060000}"/>
    <cellStyle name="Bold GHG Numbers (0.00) 3 2 2 2" xfId="1602" xr:uid="{00000000-0005-0000-0000-00002D060000}"/>
    <cellStyle name="Bold GHG Numbers (0.00) 3 2 2 2 2" xfId="1603" xr:uid="{00000000-0005-0000-0000-00002E060000}"/>
    <cellStyle name="Bold GHG Numbers (0.00) 3 2 2 3" xfId="1604" xr:uid="{00000000-0005-0000-0000-00002F060000}"/>
    <cellStyle name="Bold GHG Numbers (0.00) 3 2 2 3 2" xfId="1605" xr:uid="{00000000-0005-0000-0000-000030060000}"/>
    <cellStyle name="Bold GHG Numbers (0.00) 3 2 2 4" xfId="1606" xr:uid="{00000000-0005-0000-0000-000031060000}"/>
    <cellStyle name="Bold GHG Numbers (0.00) 3 2 2 4 2" xfId="1607" xr:uid="{00000000-0005-0000-0000-000032060000}"/>
    <cellStyle name="Bold GHG Numbers (0.00) 3 2 2 5" xfId="1608" xr:uid="{00000000-0005-0000-0000-000033060000}"/>
    <cellStyle name="Bold GHG Numbers (0.00) 3 2 3" xfId="1609" xr:uid="{00000000-0005-0000-0000-000034060000}"/>
    <cellStyle name="Bold GHG Numbers (0.00) 3 2 3 2" xfId="1610" xr:uid="{00000000-0005-0000-0000-000035060000}"/>
    <cellStyle name="Bold GHG Numbers (0.00) 3 2 4" xfId="1611" xr:uid="{00000000-0005-0000-0000-000036060000}"/>
    <cellStyle name="Bold GHG Numbers (0.00) 3 2 4 2" xfId="1612" xr:uid="{00000000-0005-0000-0000-000037060000}"/>
    <cellStyle name="Bold GHG Numbers (0.00) 3 2 5" xfId="1613" xr:uid="{00000000-0005-0000-0000-000038060000}"/>
    <cellStyle name="Bold GHG Numbers (0.00) 3 2 5 2" xfId="1614" xr:uid="{00000000-0005-0000-0000-000039060000}"/>
    <cellStyle name="Bold GHG Numbers (0.00) 3 2 6" xfId="1615" xr:uid="{00000000-0005-0000-0000-00003A060000}"/>
    <cellStyle name="Bold GHG Numbers (0.00) 3 2 6 2" xfId="1616" xr:uid="{00000000-0005-0000-0000-00003B060000}"/>
    <cellStyle name="Bold GHG Numbers (0.00) 3 2 7" xfId="1617" xr:uid="{00000000-0005-0000-0000-00003C060000}"/>
    <cellStyle name="Bold GHG Numbers (0.00) 3 20" xfId="1618" xr:uid="{00000000-0005-0000-0000-00003D060000}"/>
    <cellStyle name="Bold GHG Numbers (0.00) 3 20 2" xfId="1619" xr:uid="{00000000-0005-0000-0000-00003E060000}"/>
    <cellStyle name="Bold GHG Numbers (0.00) 3 21" xfId="1620" xr:uid="{00000000-0005-0000-0000-00003F060000}"/>
    <cellStyle name="Bold GHG Numbers (0.00) 3 21 2" xfId="1621" xr:uid="{00000000-0005-0000-0000-000040060000}"/>
    <cellStyle name="Bold GHG Numbers (0.00) 3 22" xfId="1622" xr:uid="{00000000-0005-0000-0000-000041060000}"/>
    <cellStyle name="Bold GHG Numbers (0.00) 3 22 2" xfId="1623" xr:uid="{00000000-0005-0000-0000-000042060000}"/>
    <cellStyle name="Bold GHG Numbers (0.00) 3 23" xfId="1624" xr:uid="{00000000-0005-0000-0000-000043060000}"/>
    <cellStyle name="Bold GHG Numbers (0.00) 3 23 2" xfId="1625" xr:uid="{00000000-0005-0000-0000-000044060000}"/>
    <cellStyle name="Bold GHG Numbers (0.00) 3 24" xfId="1626" xr:uid="{00000000-0005-0000-0000-000045060000}"/>
    <cellStyle name="Bold GHG Numbers (0.00) 3 3" xfId="1627" xr:uid="{00000000-0005-0000-0000-000046060000}"/>
    <cellStyle name="Bold GHG Numbers (0.00) 3 3 2" xfId="1628" xr:uid="{00000000-0005-0000-0000-000047060000}"/>
    <cellStyle name="Bold GHG Numbers (0.00) 3 3 2 2" xfId="1629" xr:uid="{00000000-0005-0000-0000-000048060000}"/>
    <cellStyle name="Bold GHG Numbers (0.00) 3 3 2 2 2" xfId="1630" xr:uid="{00000000-0005-0000-0000-000049060000}"/>
    <cellStyle name="Bold GHG Numbers (0.00) 3 3 2 3" xfId="1631" xr:uid="{00000000-0005-0000-0000-00004A060000}"/>
    <cellStyle name="Bold GHG Numbers (0.00) 3 3 2 3 2" xfId="1632" xr:uid="{00000000-0005-0000-0000-00004B060000}"/>
    <cellStyle name="Bold GHG Numbers (0.00) 3 3 2 4" xfId="1633" xr:uid="{00000000-0005-0000-0000-00004C060000}"/>
    <cellStyle name="Bold GHG Numbers (0.00) 3 3 2 4 2" xfId="1634" xr:uid="{00000000-0005-0000-0000-00004D060000}"/>
    <cellStyle name="Bold GHG Numbers (0.00) 3 3 2 5" xfId="1635" xr:uid="{00000000-0005-0000-0000-00004E060000}"/>
    <cellStyle name="Bold GHG Numbers (0.00) 3 3 3" xfId="1636" xr:uid="{00000000-0005-0000-0000-00004F060000}"/>
    <cellStyle name="Bold GHG Numbers (0.00) 3 3 3 2" xfId="1637" xr:uid="{00000000-0005-0000-0000-000050060000}"/>
    <cellStyle name="Bold GHG Numbers (0.00) 3 3 4" xfId="1638" xr:uid="{00000000-0005-0000-0000-000051060000}"/>
    <cellStyle name="Bold GHG Numbers (0.00) 3 3 4 2" xfId="1639" xr:uid="{00000000-0005-0000-0000-000052060000}"/>
    <cellStyle name="Bold GHG Numbers (0.00) 3 3 5" xfId="1640" xr:uid="{00000000-0005-0000-0000-000053060000}"/>
    <cellStyle name="Bold GHG Numbers (0.00) 3 3 5 2" xfId="1641" xr:uid="{00000000-0005-0000-0000-000054060000}"/>
    <cellStyle name="Bold GHG Numbers (0.00) 3 3 6" xfId="1642" xr:uid="{00000000-0005-0000-0000-000055060000}"/>
    <cellStyle name="Bold GHG Numbers (0.00) 3 3 6 2" xfId="1643" xr:uid="{00000000-0005-0000-0000-000056060000}"/>
    <cellStyle name="Bold GHG Numbers (0.00) 3 3 7" xfId="1644" xr:uid="{00000000-0005-0000-0000-000057060000}"/>
    <cellStyle name="Bold GHG Numbers (0.00) 3 4" xfId="1645" xr:uid="{00000000-0005-0000-0000-000058060000}"/>
    <cellStyle name="Bold GHG Numbers (0.00) 3 4 2" xfId="1646" xr:uid="{00000000-0005-0000-0000-000059060000}"/>
    <cellStyle name="Bold GHG Numbers (0.00) 3 4 2 2" xfId="1647" xr:uid="{00000000-0005-0000-0000-00005A060000}"/>
    <cellStyle name="Bold GHG Numbers (0.00) 3 4 2 2 2" xfId="1648" xr:uid="{00000000-0005-0000-0000-00005B060000}"/>
    <cellStyle name="Bold GHG Numbers (0.00) 3 4 2 3" xfId="1649" xr:uid="{00000000-0005-0000-0000-00005C060000}"/>
    <cellStyle name="Bold GHG Numbers (0.00) 3 4 2 3 2" xfId="1650" xr:uid="{00000000-0005-0000-0000-00005D060000}"/>
    <cellStyle name="Bold GHG Numbers (0.00) 3 4 2 4" xfId="1651" xr:uid="{00000000-0005-0000-0000-00005E060000}"/>
    <cellStyle name="Bold GHG Numbers (0.00) 3 4 2 4 2" xfId="1652" xr:uid="{00000000-0005-0000-0000-00005F060000}"/>
    <cellStyle name="Bold GHG Numbers (0.00) 3 4 2 5" xfId="1653" xr:uid="{00000000-0005-0000-0000-000060060000}"/>
    <cellStyle name="Bold GHG Numbers (0.00) 3 4 3" xfId="1654" xr:uid="{00000000-0005-0000-0000-000061060000}"/>
    <cellStyle name="Bold GHG Numbers (0.00) 3 4 3 2" xfId="1655" xr:uid="{00000000-0005-0000-0000-000062060000}"/>
    <cellStyle name="Bold GHG Numbers (0.00) 3 4 4" xfId="1656" xr:uid="{00000000-0005-0000-0000-000063060000}"/>
    <cellStyle name="Bold GHG Numbers (0.00) 3 4 4 2" xfId="1657" xr:uid="{00000000-0005-0000-0000-000064060000}"/>
    <cellStyle name="Bold GHG Numbers (0.00) 3 4 5" xfId="1658" xr:uid="{00000000-0005-0000-0000-000065060000}"/>
    <cellStyle name="Bold GHG Numbers (0.00) 3 4 5 2" xfId="1659" xr:uid="{00000000-0005-0000-0000-000066060000}"/>
    <cellStyle name="Bold GHG Numbers (0.00) 3 4 6" xfId="1660" xr:uid="{00000000-0005-0000-0000-000067060000}"/>
    <cellStyle name="Bold GHG Numbers (0.00) 3 4 6 2" xfId="1661" xr:uid="{00000000-0005-0000-0000-000068060000}"/>
    <cellStyle name="Bold GHG Numbers (0.00) 3 4 7" xfId="1662" xr:uid="{00000000-0005-0000-0000-000069060000}"/>
    <cellStyle name="Bold GHG Numbers (0.00) 3 5" xfId="1663" xr:uid="{00000000-0005-0000-0000-00006A060000}"/>
    <cellStyle name="Bold GHG Numbers (0.00) 3 5 2" xfId="1664" xr:uid="{00000000-0005-0000-0000-00006B060000}"/>
    <cellStyle name="Bold GHG Numbers (0.00) 3 5 2 2" xfId="1665" xr:uid="{00000000-0005-0000-0000-00006C060000}"/>
    <cellStyle name="Bold GHG Numbers (0.00) 3 5 2 2 2" xfId="1666" xr:uid="{00000000-0005-0000-0000-00006D060000}"/>
    <cellStyle name="Bold GHG Numbers (0.00) 3 5 2 3" xfId="1667" xr:uid="{00000000-0005-0000-0000-00006E060000}"/>
    <cellStyle name="Bold GHG Numbers (0.00) 3 5 2 3 2" xfId="1668" xr:uid="{00000000-0005-0000-0000-00006F060000}"/>
    <cellStyle name="Bold GHG Numbers (0.00) 3 5 2 4" xfId="1669" xr:uid="{00000000-0005-0000-0000-000070060000}"/>
    <cellStyle name="Bold GHG Numbers (0.00) 3 5 2 4 2" xfId="1670" xr:uid="{00000000-0005-0000-0000-000071060000}"/>
    <cellStyle name="Bold GHG Numbers (0.00) 3 5 2 5" xfId="1671" xr:uid="{00000000-0005-0000-0000-000072060000}"/>
    <cellStyle name="Bold GHG Numbers (0.00) 3 5 3" xfId="1672" xr:uid="{00000000-0005-0000-0000-000073060000}"/>
    <cellStyle name="Bold GHG Numbers (0.00) 3 5 3 2" xfId="1673" xr:uid="{00000000-0005-0000-0000-000074060000}"/>
    <cellStyle name="Bold GHG Numbers (0.00) 3 5 4" xfId="1674" xr:uid="{00000000-0005-0000-0000-000075060000}"/>
    <cellStyle name="Bold GHG Numbers (0.00) 3 5 4 2" xfId="1675" xr:uid="{00000000-0005-0000-0000-000076060000}"/>
    <cellStyle name="Bold GHG Numbers (0.00) 3 5 5" xfId="1676" xr:uid="{00000000-0005-0000-0000-000077060000}"/>
    <cellStyle name="Bold GHG Numbers (0.00) 3 5 5 2" xfId="1677" xr:uid="{00000000-0005-0000-0000-000078060000}"/>
    <cellStyle name="Bold GHG Numbers (0.00) 3 5 6" xfId="1678" xr:uid="{00000000-0005-0000-0000-000079060000}"/>
    <cellStyle name="Bold GHG Numbers (0.00) 3 5 6 2" xfId="1679" xr:uid="{00000000-0005-0000-0000-00007A060000}"/>
    <cellStyle name="Bold GHG Numbers (0.00) 3 5 7" xfId="1680" xr:uid="{00000000-0005-0000-0000-00007B060000}"/>
    <cellStyle name="Bold GHG Numbers (0.00) 3 6" xfId="1681" xr:uid="{00000000-0005-0000-0000-00007C060000}"/>
    <cellStyle name="Bold GHG Numbers (0.00) 3 6 2" xfId="1682" xr:uid="{00000000-0005-0000-0000-00007D060000}"/>
    <cellStyle name="Bold GHG Numbers (0.00) 3 6 2 2" xfId="1683" xr:uid="{00000000-0005-0000-0000-00007E060000}"/>
    <cellStyle name="Bold GHG Numbers (0.00) 3 6 2 2 2" xfId="1684" xr:uid="{00000000-0005-0000-0000-00007F060000}"/>
    <cellStyle name="Bold GHG Numbers (0.00) 3 6 2 3" xfId="1685" xr:uid="{00000000-0005-0000-0000-000080060000}"/>
    <cellStyle name="Bold GHG Numbers (0.00) 3 6 2 3 2" xfId="1686" xr:uid="{00000000-0005-0000-0000-000081060000}"/>
    <cellStyle name="Bold GHG Numbers (0.00) 3 6 2 4" xfId="1687" xr:uid="{00000000-0005-0000-0000-000082060000}"/>
    <cellStyle name="Bold GHG Numbers (0.00) 3 6 2 4 2" xfId="1688" xr:uid="{00000000-0005-0000-0000-000083060000}"/>
    <cellStyle name="Bold GHG Numbers (0.00) 3 6 2 5" xfId="1689" xr:uid="{00000000-0005-0000-0000-000084060000}"/>
    <cellStyle name="Bold GHG Numbers (0.00) 3 6 3" xfId="1690" xr:uid="{00000000-0005-0000-0000-000085060000}"/>
    <cellStyle name="Bold GHG Numbers (0.00) 3 6 3 2" xfId="1691" xr:uid="{00000000-0005-0000-0000-000086060000}"/>
    <cellStyle name="Bold GHG Numbers (0.00) 3 6 4" xfId="1692" xr:uid="{00000000-0005-0000-0000-000087060000}"/>
    <cellStyle name="Bold GHG Numbers (0.00) 3 6 4 2" xfId="1693" xr:uid="{00000000-0005-0000-0000-000088060000}"/>
    <cellStyle name="Bold GHG Numbers (0.00) 3 6 5" xfId="1694" xr:uid="{00000000-0005-0000-0000-000089060000}"/>
    <cellStyle name="Bold GHG Numbers (0.00) 3 6 5 2" xfId="1695" xr:uid="{00000000-0005-0000-0000-00008A060000}"/>
    <cellStyle name="Bold GHG Numbers (0.00) 3 6 6" xfId="1696" xr:uid="{00000000-0005-0000-0000-00008B060000}"/>
    <cellStyle name="Bold GHG Numbers (0.00) 3 6 6 2" xfId="1697" xr:uid="{00000000-0005-0000-0000-00008C060000}"/>
    <cellStyle name="Bold GHG Numbers (0.00) 3 6 7" xfId="1698" xr:uid="{00000000-0005-0000-0000-00008D060000}"/>
    <cellStyle name="Bold GHG Numbers (0.00) 3 7" xfId="1699" xr:uid="{00000000-0005-0000-0000-00008E060000}"/>
    <cellStyle name="Bold GHG Numbers (0.00) 3 7 2" xfId="1700" xr:uid="{00000000-0005-0000-0000-00008F060000}"/>
    <cellStyle name="Bold GHG Numbers (0.00) 3 7 2 2" xfId="1701" xr:uid="{00000000-0005-0000-0000-000090060000}"/>
    <cellStyle name="Bold GHG Numbers (0.00) 3 7 2 2 2" xfId="1702" xr:uid="{00000000-0005-0000-0000-000091060000}"/>
    <cellStyle name="Bold GHG Numbers (0.00) 3 7 2 3" xfId="1703" xr:uid="{00000000-0005-0000-0000-000092060000}"/>
    <cellStyle name="Bold GHG Numbers (0.00) 3 7 2 3 2" xfId="1704" xr:uid="{00000000-0005-0000-0000-000093060000}"/>
    <cellStyle name="Bold GHG Numbers (0.00) 3 7 2 4" xfId="1705" xr:uid="{00000000-0005-0000-0000-000094060000}"/>
    <cellStyle name="Bold GHG Numbers (0.00) 3 7 2 4 2" xfId="1706" xr:uid="{00000000-0005-0000-0000-000095060000}"/>
    <cellStyle name="Bold GHG Numbers (0.00) 3 7 2 5" xfId="1707" xr:uid="{00000000-0005-0000-0000-000096060000}"/>
    <cellStyle name="Bold GHG Numbers (0.00) 3 7 3" xfId="1708" xr:uid="{00000000-0005-0000-0000-000097060000}"/>
    <cellStyle name="Bold GHG Numbers (0.00) 3 7 3 2" xfId="1709" xr:uid="{00000000-0005-0000-0000-000098060000}"/>
    <cellStyle name="Bold GHG Numbers (0.00) 3 7 4" xfId="1710" xr:uid="{00000000-0005-0000-0000-000099060000}"/>
    <cellStyle name="Bold GHG Numbers (0.00) 3 7 4 2" xfId="1711" xr:uid="{00000000-0005-0000-0000-00009A060000}"/>
    <cellStyle name="Bold GHG Numbers (0.00) 3 7 5" xfId="1712" xr:uid="{00000000-0005-0000-0000-00009B060000}"/>
    <cellStyle name="Bold GHG Numbers (0.00) 3 7 5 2" xfId="1713" xr:uid="{00000000-0005-0000-0000-00009C060000}"/>
    <cellStyle name="Bold GHG Numbers (0.00) 3 7 6" xfId="1714" xr:uid="{00000000-0005-0000-0000-00009D060000}"/>
    <cellStyle name="Bold GHG Numbers (0.00) 3 7 6 2" xfId="1715" xr:uid="{00000000-0005-0000-0000-00009E060000}"/>
    <cellStyle name="Bold GHG Numbers (0.00) 3 7 7" xfId="1716" xr:uid="{00000000-0005-0000-0000-00009F060000}"/>
    <cellStyle name="Bold GHG Numbers (0.00) 3 8" xfId="1717" xr:uid="{00000000-0005-0000-0000-0000A0060000}"/>
    <cellStyle name="Bold GHG Numbers (0.00) 3 8 2" xfId="1718" xr:uid="{00000000-0005-0000-0000-0000A1060000}"/>
    <cellStyle name="Bold GHG Numbers (0.00) 3 8 2 2" xfId="1719" xr:uid="{00000000-0005-0000-0000-0000A2060000}"/>
    <cellStyle name="Bold GHG Numbers (0.00) 3 8 2 2 2" xfId="1720" xr:uid="{00000000-0005-0000-0000-0000A3060000}"/>
    <cellStyle name="Bold GHG Numbers (0.00) 3 8 2 3" xfId="1721" xr:uid="{00000000-0005-0000-0000-0000A4060000}"/>
    <cellStyle name="Bold GHG Numbers (0.00) 3 8 2 3 2" xfId="1722" xr:uid="{00000000-0005-0000-0000-0000A5060000}"/>
    <cellStyle name="Bold GHG Numbers (0.00) 3 8 2 4" xfId="1723" xr:uid="{00000000-0005-0000-0000-0000A6060000}"/>
    <cellStyle name="Bold GHG Numbers (0.00) 3 8 2 4 2" xfId="1724" xr:uid="{00000000-0005-0000-0000-0000A7060000}"/>
    <cellStyle name="Bold GHG Numbers (0.00) 3 8 2 5" xfId="1725" xr:uid="{00000000-0005-0000-0000-0000A8060000}"/>
    <cellStyle name="Bold GHG Numbers (0.00) 3 8 3" xfId="1726" xr:uid="{00000000-0005-0000-0000-0000A9060000}"/>
    <cellStyle name="Bold GHG Numbers (0.00) 3 8 3 2" xfId="1727" xr:uid="{00000000-0005-0000-0000-0000AA060000}"/>
    <cellStyle name="Bold GHG Numbers (0.00) 3 8 4" xfId="1728" xr:uid="{00000000-0005-0000-0000-0000AB060000}"/>
    <cellStyle name="Bold GHG Numbers (0.00) 3 8 4 2" xfId="1729" xr:uid="{00000000-0005-0000-0000-0000AC060000}"/>
    <cellStyle name="Bold GHG Numbers (0.00) 3 8 5" xfId="1730" xr:uid="{00000000-0005-0000-0000-0000AD060000}"/>
    <cellStyle name="Bold GHG Numbers (0.00) 3 8 5 2" xfId="1731" xr:uid="{00000000-0005-0000-0000-0000AE060000}"/>
    <cellStyle name="Bold GHG Numbers (0.00) 3 8 6" xfId="1732" xr:uid="{00000000-0005-0000-0000-0000AF060000}"/>
    <cellStyle name="Bold GHG Numbers (0.00) 3 8 6 2" xfId="1733" xr:uid="{00000000-0005-0000-0000-0000B0060000}"/>
    <cellStyle name="Bold GHG Numbers (0.00) 3 8 7" xfId="1734" xr:uid="{00000000-0005-0000-0000-0000B1060000}"/>
    <cellStyle name="Bold GHG Numbers (0.00) 3 9" xfId="1735" xr:uid="{00000000-0005-0000-0000-0000B2060000}"/>
    <cellStyle name="Bold GHG Numbers (0.00) 3 9 2" xfId="1736" xr:uid="{00000000-0005-0000-0000-0000B3060000}"/>
    <cellStyle name="Bold GHG Numbers (0.00) 3 9 2 2" xfId="1737" xr:uid="{00000000-0005-0000-0000-0000B4060000}"/>
    <cellStyle name="Bold GHG Numbers (0.00) 3 9 2 2 2" xfId="1738" xr:uid="{00000000-0005-0000-0000-0000B5060000}"/>
    <cellStyle name="Bold GHG Numbers (0.00) 3 9 2 3" xfId="1739" xr:uid="{00000000-0005-0000-0000-0000B6060000}"/>
    <cellStyle name="Bold GHG Numbers (0.00) 3 9 2 3 2" xfId="1740" xr:uid="{00000000-0005-0000-0000-0000B7060000}"/>
    <cellStyle name="Bold GHG Numbers (0.00) 3 9 2 4" xfId="1741" xr:uid="{00000000-0005-0000-0000-0000B8060000}"/>
    <cellStyle name="Bold GHG Numbers (0.00) 3 9 2 4 2" xfId="1742" xr:uid="{00000000-0005-0000-0000-0000B9060000}"/>
    <cellStyle name="Bold GHG Numbers (0.00) 3 9 2 5" xfId="1743" xr:uid="{00000000-0005-0000-0000-0000BA060000}"/>
    <cellStyle name="Bold GHG Numbers (0.00) 3 9 3" xfId="1744" xr:uid="{00000000-0005-0000-0000-0000BB060000}"/>
    <cellStyle name="Bold GHG Numbers (0.00) 3 9 3 2" xfId="1745" xr:uid="{00000000-0005-0000-0000-0000BC060000}"/>
    <cellStyle name="Bold GHG Numbers (0.00) 3 9 4" xfId="1746" xr:uid="{00000000-0005-0000-0000-0000BD060000}"/>
    <cellStyle name="Bold GHG Numbers (0.00) 3 9 4 2" xfId="1747" xr:uid="{00000000-0005-0000-0000-0000BE060000}"/>
    <cellStyle name="Bold GHG Numbers (0.00) 3 9 5" xfId="1748" xr:uid="{00000000-0005-0000-0000-0000BF060000}"/>
    <cellStyle name="Bold GHG Numbers (0.00) 3 9 5 2" xfId="1749" xr:uid="{00000000-0005-0000-0000-0000C0060000}"/>
    <cellStyle name="Bold GHG Numbers (0.00) 3 9 6" xfId="1750" xr:uid="{00000000-0005-0000-0000-0000C1060000}"/>
    <cellStyle name="Bold GHG Numbers (0.00) 3 9 6 2" xfId="1751" xr:uid="{00000000-0005-0000-0000-0000C2060000}"/>
    <cellStyle name="Bold GHG Numbers (0.00) 3 9 7" xfId="1752" xr:uid="{00000000-0005-0000-0000-0000C3060000}"/>
    <cellStyle name="Bold GHG Numbers (0.00) 4" xfId="1753" xr:uid="{00000000-0005-0000-0000-0000C4060000}"/>
    <cellStyle name="Bold GHG Numbers (0.00) 4 10" xfId="1754" xr:uid="{00000000-0005-0000-0000-0000C5060000}"/>
    <cellStyle name="Bold GHG Numbers (0.00) 4 10 2" xfId="1755" xr:uid="{00000000-0005-0000-0000-0000C6060000}"/>
    <cellStyle name="Bold GHG Numbers (0.00) 4 10 2 2" xfId="1756" xr:uid="{00000000-0005-0000-0000-0000C7060000}"/>
    <cellStyle name="Bold GHG Numbers (0.00) 4 10 2 2 2" xfId="1757" xr:uid="{00000000-0005-0000-0000-0000C8060000}"/>
    <cellStyle name="Bold GHG Numbers (0.00) 4 10 2 3" xfId="1758" xr:uid="{00000000-0005-0000-0000-0000C9060000}"/>
    <cellStyle name="Bold GHG Numbers (0.00) 4 10 2 3 2" xfId="1759" xr:uid="{00000000-0005-0000-0000-0000CA060000}"/>
    <cellStyle name="Bold GHG Numbers (0.00) 4 10 2 4" xfId="1760" xr:uid="{00000000-0005-0000-0000-0000CB060000}"/>
    <cellStyle name="Bold GHG Numbers (0.00) 4 10 2 4 2" xfId="1761" xr:uid="{00000000-0005-0000-0000-0000CC060000}"/>
    <cellStyle name="Bold GHG Numbers (0.00) 4 10 2 5" xfId="1762" xr:uid="{00000000-0005-0000-0000-0000CD060000}"/>
    <cellStyle name="Bold GHG Numbers (0.00) 4 10 3" xfId="1763" xr:uid="{00000000-0005-0000-0000-0000CE060000}"/>
    <cellStyle name="Bold GHG Numbers (0.00) 4 10 3 2" xfId="1764" xr:uid="{00000000-0005-0000-0000-0000CF060000}"/>
    <cellStyle name="Bold GHG Numbers (0.00) 4 10 4" xfId="1765" xr:uid="{00000000-0005-0000-0000-0000D0060000}"/>
    <cellStyle name="Bold GHG Numbers (0.00) 4 10 4 2" xfId="1766" xr:uid="{00000000-0005-0000-0000-0000D1060000}"/>
    <cellStyle name="Bold GHG Numbers (0.00) 4 10 5" xfId="1767" xr:uid="{00000000-0005-0000-0000-0000D2060000}"/>
    <cellStyle name="Bold GHG Numbers (0.00) 4 10 5 2" xfId="1768" xr:uid="{00000000-0005-0000-0000-0000D3060000}"/>
    <cellStyle name="Bold GHG Numbers (0.00) 4 10 6" xfId="1769" xr:uid="{00000000-0005-0000-0000-0000D4060000}"/>
    <cellStyle name="Bold GHG Numbers (0.00) 4 10 6 2" xfId="1770" xr:uid="{00000000-0005-0000-0000-0000D5060000}"/>
    <cellStyle name="Bold GHG Numbers (0.00) 4 10 7" xfId="1771" xr:uid="{00000000-0005-0000-0000-0000D6060000}"/>
    <cellStyle name="Bold GHG Numbers (0.00) 4 11" xfId="1772" xr:uid="{00000000-0005-0000-0000-0000D7060000}"/>
    <cellStyle name="Bold GHG Numbers (0.00) 4 11 2" xfId="1773" xr:uid="{00000000-0005-0000-0000-0000D8060000}"/>
    <cellStyle name="Bold GHG Numbers (0.00) 4 11 2 2" xfId="1774" xr:uid="{00000000-0005-0000-0000-0000D9060000}"/>
    <cellStyle name="Bold GHG Numbers (0.00) 4 11 2 2 2" xfId="1775" xr:uid="{00000000-0005-0000-0000-0000DA060000}"/>
    <cellStyle name="Bold GHG Numbers (0.00) 4 11 2 3" xfId="1776" xr:uid="{00000000-0005-0000-0000-0000DB060000}"/>
    <cellStyle name="Bold GHG Numbers (0.00) 4 11 2 3 2" xfId="1777" xr:uid="{00000000-0005-0000-0000-0000DC060000}"/>
    <cellStyle name="Bold GHG Numbers (0.00) 4 11 2 4" xfId="1778" xr:uid="{00000000-0005-0000-0000-0000DD060000}"/>
    <cellStyle name="Bold GHG Numbers (0.00) 4 11 2 4 2" xfId="1779" xr:uid="{00000000-0005-0000-0000-0000DE060000}"/>
    <cellStyle name="Bold GHG Numbers (0.00) 4 11 2 5" xfId="1780" xr:uid="{00000000-0005-0000-0000-0000DF060000}"/>
    <cellStyle name="Bold GHG Numbers (0.00) 4 11 3" xfId="1781" xr:uid="{00000000-0005-0000-0000-0000E0060000}"/>
    <cellStyle name="Bold GHG Numbers (0.00) 4 11 3 2" xfId="1782" xr:uid="{00000000-0005-0000-0000-0000E1060000}"/>
    <cellStyle name="Bold GHG Numbers (0.00) 4 11 4" xfId="1783" xr:uid="{00000000-0005-0000-0000-0000E2060000}"/>
    <cellStyle name="Bold GHG Numbers (0.00) 4 11 4 2" xfId="1784" xr:uid="{00000000-0005-0000-0000-0000E3060000}"/>
    <cellStyle name="Bold GHG Numbers (0.00) 4 11 5" xfId="1785" xr:uid="{00000000-0005-0000-0000-0000E4060000}"/>
    <cellStyle name="Bold GHG Numbers (0.00) 4 11 5 2" xfId="1786" xr:uid="{00000000-0005-0000-0000-0000E5060000}"/>
    <cellStyle name="Bold GHG Numbers (0.00) 4 11 6" xfId="1787" xr:uid="{00000000-0005-0000-0000-0000E6060000}"/>
    <cellStyle name="Bold GHG Numbers (0.00) 4 11 6 2" xfId="1788" xr:uid="{00000000-0005-0000-0000-0000E7060000}"/>
    <cellStyle name="Bold GHG Numbers (0.00) 4 11 7" xfId="1789" xr:uid="{00000000-0005-0000-0000-0000E8060000}"/>
    <cellStyle name="Bold GHG Numbers (0.00) 4 12" xfId="1790" xr:uid="{00000000-0005-0000-0000-0000E9060000}"/>
    <cellStyle name="Bold GHG Numbers (0.00) 4 12 2" xfId="1791" xr:uid="{00000000-0005-0000-0000-0000EA060000}"/>
    <cellStyle name="Bold GHG Numbers (0.00) 4 12 2 2" xfId="1792" xr:uid="{00000000-0005-0000-0000-0000EB060000}"/>
    <cellStyle name="Bold GHG Numbers (0.00) 4 12 2 2 2" xfId="1793" xr:uid="{00000000-0005-0000-0000-0000EC060000}"/>
    <cellStyle name="Bold GHG Numbers (0.00) 4 12 2 3" xfId="1794" xr:uid="{00000000-0005-0000-0000-0000ED060000}"/>
    <cellStyle name="Bold GHG Numbers (0.00) 4 12 2 3 2" xfId="1795" xr:uid="{00000000-0005-0000-0000-0000EE060000}"/>
    <cellStyle name="Bold GHG Numbers (0.00) 4 12 2 4" xfId="1796" xr:uid="{00000000-0005-0000-0000-0000EF060000}"/>
    <cellStyle name="Bold GHG Numbers (0.00) 4 12 2 4 2" xfId="1797" xr:uid="{00000000-0005-0000-0000-0000F0060000}"/>
    <cellStyle name="Bold GHG Numbers (0.00) 4 12 2 5" xfId="1798" xr:uid="{00000000-0005-0000-0000-0000F1060000}"/>
    <cellStyle name="Bold GHG Numbers (0.00) 4 12 3" xfId="1799" xr:uid="{00000000-0005-0000-0000-0000F2060000}"/>
    <cellStyle name="Bold GHG Numbers (0.00) 4 12 3 2" xfId="1800" xr:uid="{00000000-0005-0000-0000-0000F3060000}"/>
    <cellStyle name="Bold GHG Numbers (0.00) 4 12 4" xfId="1801" xr:uid="{00000000-0005-0000-0000-0000F4060000}"/>
    <cellStyle name="Bold GHG Numbers (0.00) 4 12 4 2" xfId="1802" xr:uid="{00000000-0005-0000-0000-0000F5060000}"/>
    <cellStyle name="Bold GHG Numbers (0.00) 4 12 5" xfId="1803" xr:uid="{00000000-0005-0000-0000-0000F6060000}"/>
    <cellStyle name="Bold GHG Numbers (0.00) 4 12 5 2" xfId="1804" xr:uid="{00000000-0005-0000-0000-0000F7060000}"/>
    <cellStyle name="Bold GHG Numbers (0.00) 4 12 6" xfId="1805" xr:uid="{00000000-0005-0000-0000-0000F8060000}"/>
    <cellStyle name="Bold GHG Numbers (0.00) 4 12 6 2" xfId="1806" xr:uid="{00000000-0005-0000-0000-0000F9060000}"/>
    <cellStyle name="Bold GHG Numbers (0.00) 4 12 7" xfId="1807" xr:uid="{00000000-0005-0000-0000-0000FA060000}"/>
    <cellStyle name="Bold GHG Numbers (0.00) 4 13" xfId="1808" xr:uid="{00000000-0005-0000-0000-0000FB060000}"/>
    <cellStyle name="Bold GHG Numbers (0.00) 4 13 2" xfId="1809" xr:uid="{00000000-0005-0000-0000-0000FC060000}"/>
    <cellStyle name="Bold GHG Numbers (0.00) 4 13 2 2" xfId="1810" xr:uid="{00000000-0005-0000-0000-0000FD060000}"/>
    <cellStyle name="Bold GHG Numbers (0.00) 4 13 2 2 2" xfId="1811" xr:uid="{00000000-0005-0000-0000-0000FE060000}"/>
    <cellStyle name="Bold GHG Numbers (0.00) 4 13 2 3" xfId="1812" xr:uid="{00000000-0005-0000-0000-0000FF060000}"/>
    <cellStyle name="Bold GHG Numbers (0.00) 4 13 2 3 2" xfId="1813" xr:uid="{00000000-0005-0000-0000-000000070000}"/>
    <cellStyle name="Bold GHG Numbers (0.00) 4 13 2 4" xfId="1814" xr:uid="{00000000-0005-0000-0000-000001070000}"/>
    <cellStyle name="Bold GHG Numbers (0.00) 4 13 2 4 2" xfId="1815" xr:uid="{00000000-0005-0000-0000-000002070000}"/>
    <cellStyle name="Bold GHG Numbers (0.00) 4 13 2 5" xfId="1816" xr:uid="{00000000-0005-0000-0000-000003070000}"/>
    <cellStyle name="Bold GHG Numbers (0.00) 4 13 3" xfId="1817" xr:uid="{00000000-0005-0000-0000-000004070000}"/>
    <cellStyle name="Bold GHG Numbers (0.00) 4 13 3 2" xfId="1818" xr:uid="{00000000-0005-0000-0000-000005070000}"/>
    <cellStyle name="Bold GHG Numbers (0.00) 4 13 4" xfId="1819" xr:uid="{00000000-0005-0000-0000-000006070000}"/>
    <cellStyle name="Bold GHG Numbers (0.00) 4 13 4 2" xfId="1820" xr:uid="{00000000-0005-0000-0000-000007070000}"/>
    <cellStyle name="Bold GHG Numbers (0.00) 4 13 5" xfId="1821" xr:uid="{00000000-0005-0000-0000-000008070000}"/>
    <cellStyle name="Bold GHG Numbers (0.00) 4 13 5 2" xfId="1822" xr:uid="{00000000-0005-0000-0000-000009070000}"/>
    <cellStyle name="Bold GHG Numbers (0.00) 4 13 6" xfId="1823" xr:uid="{00000000-0005-0000-0000-00000A070000}"/>
    <cellStyle name="Bold GHG Numbers (0.00) 4 13 6 2" xfId="1824" xr:uid="{00000000-0005-0000-0000-00000B070000}"/>
    <cellStyle name="Bold GHG Numbers (0.00) 4 13 7" xfId="1825" xr:uid="{00000000-0005-0000-0000-00000C070000}"/>
    <cellStyle name="Bold GHG Numbers (0.00) 4 14" xfId="1826" xr:uid="{00000000-0005-0000-0000-00000D070000}"/>
    <cellStyle name="Bold GHG Numbers (0.00) 4 14 2" xfId="1827" xr:uid="{00000000-0005-0000-0000-00000E070000}"/>
    <cellStyle name="Bold GHG Numbers (0.00) 4 14 2 2" xfId="1828" xr:uid="{00000000-0005-0000-0000-00000F070000}"/>
    <cellStyle name="Bold GHG Numbers (0.00) 4 14 2 2 2" xfId="1829" xr:uid="{00000000-0005-0000-0000-000010070000}"/>
    <cellStyle name="Bold GHG Numbers (0.00) 4 14 2 3" xfId="1830" xr:uid="{00000000-0005-0000-0000-000011070000}"/>
    <cellStyle name="Bold GHG Numbers (0.00) 4 14 2 3 2" xfId="1831" xr:uid="{00000000-0005-0000-0000-000012070000}"/>
    <cellStyle name="Bold GHG Numbers (0.00) 4 14 2 4" xfId="1832" xr:uid="{00000000-0005-0000-0000-000013070000}"/>
    <cellStyle name="Bold GHG Numbers (0.00) 4 14 2 4 2" xfId="1833" xr:uid="{00000000-0005-0000-0000-000014070000}"/>
    <cellStyle name="Bold GHG Numbers (0.00) 4 14 2 5" xfId="1834" xr:uid="{00000000-0005-0000-0000-000015070000}"/>
    <cellStyle name="Bold GHG Numbers (0.00) 4 14 3" xfId="1835" xr:uid="{00000000-0005-0000-0000-000016070000}"/>
    <cellStyle name="Bold GHG Numbers (0.00) 4 14 3 2" xfId="1836" xr:uid="{00000000-0005-0000-0000-000017070000}"/>
    <cellStyle name="Bold GHG Numbers (0.00) 4 14 4" xfId="1837" xr:uid="{00000000-0005-0000-0000-000018070000}"/>
    <cellStyle name="Bold GHG Numbers (0.00) 4 14 4 2" xfId="1838" xr:uid="{00000000-0005-0000-0000-000019070000}"/>
    <cellStyle name="Bold GHG Numbers (0.00) 4 14 5" xfId="1839" xr:uid="{00000000-0005-0000-0000-00001A070000}"/>
    <cellStyle name="Bold GHG Numbers (0.00) 4 14 5 2" xfId="1840" xr:uid="{00000000-0005-0000-0000-00001B070000}"/>
    <cellStyle name="Bold GHG Numbers (0.00) 4 14 6" xfId="1841" xr:uid="{00000000-0005-0000-0000-00001C070000}"/>
    <cellStyle name="Bold GHG Numbers (0.00) 4 14 6 2" xfId="1842" xr:uid="{00000000-0005-0000-0000-00001D070000}"/>
    <cellStyle name="Bold GHG Numbers (0.00) 4 14 7" xfId="1843" xr:uid="{00000000-0005-0000-0000-00001E070000}"/>
    <cellStyle name="Bold GHG Numbers (0.00) 4 15" xfId="1844" xr:uid="{00000000-0005-0000-0000-00001F070000}"/>
    <cellStyle name="Bold GHG Numbers (0.00) 4 15 2" xfId="1845" xr:uid="{00000000-0005-0000-0000-000020070000}"/>
    <cellStyle name="Bold GHG Numbers (0.00) 4 15 2 2" xfId="1846" xr:uid="{00000000-0005-0000-0000-000021070000}"/>
    <cellStyle name="Bold GHG Numbers (0.00) 4 15 2 2 2" xfId="1847" xr:uid="{00000000-0005-0000-0000-000022070000}"/>
    <cellStyle name="Bold GHG Numbers (0.00) 4 15 2 3" xfId="1848" xr:uid="{00000000-0005-0000-0000-000023070000}"/>
    <cellStyle name="Bold GHG Numbers (0.00) 4 15 2 3 2" xfId="1849" xr:uid="{00000000-0005-0000-0000-000024070000}"/>
    <cellStyle name="Bold GHG Numbers (0.00) 4 15 2 4" xfId="1850" xr:uid="{00000000-0005-0000-0000-000025070000}"/>
    <cellStyle name="Bold GHG Numbers (0.00) 4 15 2 4 2" xfId="1851" xr:uid="{00000000-0005-0000-0000-000026070000}"/>
    <cellStyle name="Bold GHG Numbers (0.00) 4 15 2 5" xfId="1852" xr:uid="{00000000-0005-0000-0000-000027070000}"/>
    <cellStyle name="Bold GHG Numbers (0.00) 4 15 3" xfId="1853" xr:uid="{00000000-0005-0000-0000-000028070000}"/>
    <cellStyle name="Bold GHG Numbers (0.00) 4 15 3 2" xfId="1854" xr:uid="{00000000-0005-0000-0000-000029070000}"/>
    <cellStyle name="Bold GHG Numbers (0.00) 4 15 4" xfId="1855" xr:uid="{00000000-0005-0000-0000-00002A070000}"/>
    <cellStyle name="Bold GHG Numbers (0.00) 4 15 4 2" xfId="1856" xr:uid="{00000000-0005-0000-0000-00002B070000}"/>
    <cellStyle name="Bold GHG Numbers (0.00) 4 15 5" xfId="1857" xr:uid="{00000000-0005-0000-0000-00002C070000}"/>
    <cellStyle name="Bold GHG Numbers (0.00) 4 15 5 2" xfId="1858" xr:uid="{00000000-0005-0000-0000-00002D070000}"/>
    <cellStyle name="Bold GHG Numbers (0.00) 4 15 6" xfId="1859" xr:uid="{00000000-0005-0000-0000-00002E070000}"/>
    <cellStyle name="Bold GHG Numbers (0.00) 4 15 6 2" xfId="1860" xr:uid="{00000000-0005-0000-0000-00002F070000}"/>
    <cellStyle name="Bold GHG Numbers (0.00) 4 15 7" xfId="1861" xr:uid="{00000000-0005-0000-0000-000030070000}"/>
    <cellStyle name="Bold GHG Numbers (0.00) 4 16" xfId="1862" xr:uid="{00000000-0005-0000-0000-000031070000}"/>
    <cellStyle name="Bold GHG Numbers (0.00) 4 16 2" xfId="1863" xr:uid="{00000000-0005-0000-0000-000032070000}"/>
    <cellStyle name="Bold GHG Numbers (0.00) 4 16 2 2" xfId="1864" xr:uid="{00000000-0005-0000-0000-000033070000}"/>
    <cellStyle name="Bold GHG Numbers (0.00) 4 16 2 2 2" xfId="1865" xr:uid="{00000000-0005-0000-0000-000034070000}"/>
    <cellStyle name="Bold GHG Numbers (0.00) 4 16 2 3" xfId="1866" xr:uid="{00000000-0005-0000-0000-000035070000}"/>
    <cellStyle name="Bold GHG Numbers (0.00) 4 16 2 3 2" xfId="1867" xr:uid="{00000000-0005-0000-0000-000036070000}"/>
    <cellStyle name="Bold GHG Numbers (0.00) 4 16 2 4" xfId="1868" xr:uid="{00000000-0005-0000-0000-000037070000}"/>
    <cellStyle name="Bold GHG Numbers (0.00) 4 16 2 4 2" xfId="1869" xr:uid="{00000000-0005-0000-0000-000038070000}"/>
    <cellStyle name="Bold GHG Numbers (0.00) 4 16 2 5" xfId="1870" xr:uid="{00000000-0005-0000-0000-000039070000}"/>
    <cellStyle name="Bold GHG Numbers (0.00) 4 16 3" xfId="1871" xr:uid="{00000000-0005-0000-0000-00003A070000}"/>
    <cellStyle name="Bold GHG Numbers (0.00) 4 16 3 2" xfId="1872" xr:uid="{00000000-0005-0000-0000-00003B070000}"/>
    <cellStyle name="Bold GHG Numbers (0.00) 4 16 4" xfId="1873" xr:uid="{00000000-0005-0000-0000-00003C070000}"/>
    <cellStyle name="Bold GHG Numbers (0.00) 4 16 4 2" xfId="1874" xr:uid="{00000000-0005-0000-0000-00003D070000}"/>
    <cellStyle name="Bold GHG Numbers (0.00) 4 16 5" xfId="1875" xr:uid="{00000000-0005-0000-0000-00003E070000}"/>
    <cellStyle name="Bold GHG Numbers (0.00) 4 16 5 2" xfId="1876" xr:uid="{00000000-0005-0000-0000-00003F070000}"/>
    <cellStyle name="Bold GHG Numbers (0.00) 4 16 6" xfId="1877" xr:uid="{00000000-0005-0000-0000-000040070000}"/>
    <cellStyle name="Bold GHG Numbers (0.00) 4 16 6 2" xfId="1878" xr:uid="{00000000-0005-0000-0000-000041070000}"/>
    <cellStyle name="Bold GHG Numbers (0.00) 4 16 7" xfId="1879" xr:uid="{00000000-0005-0000-0000-000042070000}"/>
    <cellStyle name="Bold GHG Numbers (0.00) 4 17" xfId="1880" xr:uid="{00000000-0005-0000-0000-000043070000}"/>
    <cellStyle name="Bold GHG Numbers (0.00) 4 17 2" xfId="1881" xr:uid="{00000000-0005-0000-0000-000044070000}"/>
    <cellStyle name="Bold GHG Numbers (0.00) 4 17 2 2" xfId="1882" xr:uid="{00000000-0005-0000-0000-000045070000}"/>
    <cellStyle name="Bold GHG Numbers (0.00) 4 17 2 2 2" xfId="1883" xr:uid="{00000000-0005-0000-0000-000046070000}"/>
    <cellStyle name="Bold GHG Numbers (0.00) 4 17 2 3" xfId="1884" xr:uid="{00000000-0005-0000-0000-000047070000}"/>
    <cellStyle name="Bold GHG Numbers (0.00) 4 17 2 3 2" xfId="1885" xr:uid="{00000000-0005-0000-0000-000048070000}"/>
    <cellStyle name="Bold GHG Numbers (0.00) 4 17 2 4" xfId="1886" xr:uid="{00000000-0005-0000-0000-000049070000}"/>
    <cellStyle name="Bold GHG Numbers (0.00) 4 17 2 4 2" xfId="1887" xr:uid="{00000000-0005-0000-0000-00004A070000}"/>
    <cellStyle name="Bold GHG Numbers (0.00) 4 17 2 5" xfId="1888" xr:uid="{00000000-0005-0000-0000-00004B070000}"/>
    <cellStyle name="Bold GHG Numbers (0.00) 4 17 3" xfId="1889" xr:uid="{00000000-0005-0000-0000-00004C070000}"/>
    <cellStyle name="Bold GHG Numbers (0.00) 4 17 3 2" xfId="1890" xr:uid="{00000000-0005-0000-0000-00004D070000}"/>
    <cellStyle name="Bold GHG Numbers (0.00) 4 17 4" xfId="1891" xr:uid="{00000000-0005-0000-0000-00004E070000}"/>
    <cellStyle name="Bold GHG Numbers (0.00) 4 17 4 2" xfId="1892" xr:uid="{00000000-0005-0000-0000-00004F070000}"/>
    <cellStyle name="Bold GHG Numbers (0.00) 4 17 5" xfId="1893" xr:uid="{00000000-0005-0000-0000-000050070000}"/>
    <cellStyle name="Bold GHG Numbers (0.00) 4 17 5 2" xfId="1894" xr:uid="{00000000-0005-0000-0000-000051070000}"/>
    <cellStyle name="Bold GHG Numbers (0.00) 4 17 6" xfId="1895" xr:uid="{00000000-0005-0000-0000-000052070000}"/>
    <cellStyle name="Bold GHG Numbers (0.00) 4 17 6 2" xfId="1896" xr:uid="{00000000-0005-0000-0000-000053070000}"/>
    <cellStyle name="Bold GHG Numbers (0.00) 4 17 7" xfId="1897" xr:uid="{00000000-0005-0000-0000-000054070000}"/>
    <cellStyle name="Bold GHG Numbers (0.00) 4 18" xfId="1898" xr:uid="{00000000-0005-0000-0000-000055070000}"/>
    <cellStyle name="Bold GHG Numbers (0.00) 4 18 2" xfId="1899" xr:uid="{00000000-0005-0000-0000-000056070000}"/>
    <cellStyle name="Bold GHG Numbers (0.00) 4 18 2 2" xfId="1900" xr:uid="{00000000-0005-0000-0000-000057070000}"/>
    <cellStyle name="Bold GHG Numbers (0.00) 4 18 2 2 2" xfId="1901" xr:uid="{00000000-0005-0000-0000-000058070000}"/>
    <cellStyle name="Bold GHG Numbers (0.00) 4 18 2 3" xfId="1902" xr:uid="{00000000-0005-0000-0000-000059070000}"/>
    <cellStyle name="Bold GHG Numbers (0.00) 4 18 2 3 2" xfId="1903" xr:uid="{00000000-0005-0000-0000-00005A070000}"/>
    <cellStyle name="Bold GHG Numbers (0.00) 4 18 2 4" xfId="1904" xr:uid="{00000000-0005-0000-0000-00005B070000}"/>
    <cellStyle name="Bold GHG Numbers (0.00) 4 18 2 4 2" xfId="1905" xr:uid="{00000000-0005-0000-0000-00005C070000}"/>
    <cellStyle name="Bold GHG Numbers (0.00) 4 18 2 5" xfId="1906" xr:uid="{00000000-0005-0000-0000-00005D070000}"/>
    <cellStyle name="Bold GHG Numbers (0.00) 4 18 3" xfId="1907" xr:uid="{00000000-0005-0000-0000-00005E070000}"/>
    <cellStyle name="Bold GHG Numbers (0.00) 4 18 3 2" xfId="1908" xr:uid="{00000000-0005-0000-0000-00005F070000}"/>
    <cellStyle name="Bold GHG Numbers (0.00) 4 18 4" xfId="1909" xr:uid="{00000000-0005-0000-0000-000060070000}"/>
    <cellStyle name="Bold GHG Numbers (0.00) 4 18 4 2" xfId="1910" xr:uid="{00000000-0005-0000-0000-000061070000}"/>
    <cellStyle name="Bold GHG Numbers (0.00) 4 18 5" xfId="1911" xr:uid="{00000000-0005-0000-0000-000062070000}"/>
    <cellStyle name="Bold GHG Numbers (0.00) 4 18 5 2" xfId="1912" xr:uid="{00000000-0005-0000-0000-000063070000}"/>
    <cellStyle name="Bold GHG Numbers (0.00) 4 18 6" xfId="1913" xr:uid="{00000000-0005-0000-0000-000064070000}"/>
    <cellStyle name="Bold GHG Numbers (0.00) 4 18 6 2" xfId="1914" xr:uid="{00000000-0005-0000-0000-000065070000}"/>
    <cellStyle name="Bold GHG Numbers (0.00) 4 18 7" xfId="1915" xr:uid="{00000000-0005-0000-0000-000066070000}"/>
    <cellStyle name="Bold GHG Numbers (0.00) 4 19" xfId="1916" xr:uid="{00000000-0005-0000-0000-000067070000}"/>
    <cellStyle name="Bold GHG Numbers (0.00) 4 19 2" xfId="1917" xr:uid="{00000000-0005-0000-0000-000068070000}"/>
    <cellStyle name="Bold GHG Numbers (0.00) 4 19 2 2" xfId="1918" xr:uid="{00000000-0005-0000-0000-000069070000}"/>
    <cellStyle name="Bold GHG Numbers (0.00) 4 19 3" xfId="1919" xr:uid="{00000000-0005-0000-0000-00006A070000}"/>
    <cellStyle name="Bold GHG Numbers (0.00) 4 19 3 2" xfId="1920" xr:uid="{00000000-0005-0000-0000-00006B070000}"/>
    <cellStyle name="Bold GHG Numbers (0.00) 4 19 4" xfId="1921" xr:uid="{00000000-0005-0000-0000-00006C070000}"/>
    <cellStyle name="Bold GHG Numbers (0.00) 4 19 4 2" xfId="1922" xr:uid="{00000000-0005-0000-0000-00006D070000}"/>
    <cellStyle name="Bold GHG Numbers (0.00) 4 19 5" xfId="1923" xr:uid="{00000000-0005-0000-0000-00006E070000}"/>
    <cellStyle name="Bold GHG Numbers (0.00) 4 2" xfId="1924" xr:uid="{00000000-0005-0000-0000-00006F070000}"/>
    <cellStyle name="Bold GHG Numbers (0.00) 4 2 2" xfId="1925" xr:uid="{00000000-0005-0000-0000-000070070000}"/>
    <cellStyle name="Bold GHG Numbers (0.00) 4 2 2 2" xfId="1926" xr:uid="{00000000-0005-0000-0000-000071070000}"/>
    <cellStyle name="Bold GHG Numbers (0.00) 4 2 2 2 2" xfId="1927" xr:uid="{00000000-0005-0000-0000-000072070000}"/>
    <cellStyle name="Bold GHG Numbers (0.00) 4 2 2 3" xfId="1928" xr:uid="{00000000-0005-0000-0000-000073070000}"/>
    <cellStyle name="Bold GHG Numbers (0.00) 4 2 2 3 2" xfId="1929" xr:uid="{00000000-0005-0000-0000-000074070000}"/>
    <cellStyle name="Bold GHG Numbers (0.00) 4 2 2 4" xfId="1930" xr:uid="{00000000-0005-0000-0000-000075070000}"/>
    <cellStyle name="Bold GHG Numbers (0.00) 4 2 2 4 2" xfId="1931" xr:uid="{00000000-0005-0000-0000-000076070000}"/>
    <cellStyle name="Bold GHG Numbers (0.00) 4 2 2 5" xfId="1932" xr:uid="{00000000-0005-0000-0000-000077070000}"/>
    <cellStyle name="Bold GHG Numbers (0.00) 4 2 3" xfId="1933" xr:uid="{00000000-0005-0000-0000-000078070000}"/>
    <cellStyle name="Bold GHG Numbers (0.00) 4 2 3 2" xfId="1934" xr:uid="{00000000-0005-0000-0000-000079070000}"/>
    <cellStyle name="Bold GHG Numbers (0.00) 4 2 4" xfId="1935" xr:uid="{00000000-0005-0000-0000-00007A070000}"/>
    <cellStyle name="Bold GHG Numbers (0.00) 4 2 4 2" xfId="1936" xr:uid="{00000000-0005-0000-0000-00007B070000}"/>
    <cellStyle name="Bold GHG Numbers (0.00) 4 2 5" xfId="1937" xr:uid="{00000000-0005-0000-0000-00007C070000}"/>
    <cellStyle name="Bold GHG Numbers (0.00) 4 2 5 2" xfId="1938" xr:uid="{00000000-0005-0000-0000-00007D070000}"/>
    <cellStyle name="Bold GHG Numbers (0.00) 4 2 6" xfId="1939" xr:uid="{00000000-0005-0000-0000-00007E070000}"/>
    <cellStyle name="Bold GHG Numbers (0.00) 4 2 6 2" xfId="1940" xr:uid="{00000000-0005-0000-0000-00007F070000}"/>
    <cellStyle name="Bold GHG Numbers (0.00) 4 2 7" xfId="1941" xr:uid="{00000000-0005-0000-0000-000080070000}"/>
    <cellStyle name="Bold GHG Numbers (0.00) 4 20" xfId="1942" xr:uid="{00000000-0005-0000-0000-000081070000}"/>
    <cellStyle name="Bold GHG Numbers (0.00) 4 20 2" xfId="1943" xr:uid="{00000000-0005-0000-0000-000082070000}"/>
    <cellStyle name="Bold GHG Numbers (0.00) 4 21" xfId="1944" xr:uid="{00000000-0005-0000-0000-000083070000}"/>
    <cellStyle name="Bold GHG Numbers (0.00) 4 21 2" xfId="1945" xr:uid="{00000000-0005-0000-0000-000084070000}"/>
    <cellStyle name="Bold GHG Numbers (0.00) 4 22" xfId="1946" xr:uid="{00000000-0005-0000-0000-000085070000}"/>
    <cellStyle name="Bold GHG Numbers (0.00) 4 22 2" xfId="1947" xr:uid="{00000000-0005-0000-0000-000086070000}"/>
    <cellStyle name="Bold GHG Numbers (0.00) 4 23" xfId="1948" xr:uid="{00000000-0005-0000-0000-000087070000}"/>
    <cellStyle name="Bold GHG Numbers (0.00) 4 23 2" xfId="1949" xr:uid="{00000000-0005-0000-0000-000088070000}"/>
    <cellStyle name="Bold GHG Numbers (0.00) 4 24" xfId="1950" xr:uid="{00000000-0005-0000-0000-000089070000}"/>
    <cellStyle name="Bold GHG Numbers (0.00) 4 3" xfId="1951" xr:uid="{00000000-0005-0000-0000-00008A070000}"/>
    <cellStyle name="Bold GHG Numbers (0.00) 4 3 2" xfId="1952" xr:uid="{00000000-0005-0000-0000-00008B070000}"/>
    <cellStyle name="Bold GHG Numbers (0.00) 4 3 2 2" xfId="1953" xr:uid="{00000000-0005-0000-0000-00008C070000}"/>
    <cellStyle name="Bold GHG Numbers (0.00) 4 3 2 2 2" xfId="1954" xr:uid="{00000000-0005-0000-0000-00008D070000}"/>
    <cellStyle name="Bold GHG Numbers (0.00) 4 3 2 3" xfId="1955" xr:uid="{00000000-0005-0000-0000-00008E070000}"/>
    <cellStyle name="Bold GHG Numbers (0.00) 4 3 2 3 2" xfId="1956" xr:uid="{00000000-0005-0000-0000-00008F070000}"/>
    <cellStyle name="Bold GHG Numbers (0.00) 4 3 2 4" xfId="1957" xr:uid="{00000000-0005-0000-0000-000090070000}"/>
    <cellStyle name="Bold GHG Numbers (0.00) 4 3 2 4 2" xfId="1958" xr:uid="{00000000-0005-0000-0000-000091070000}"/>
    <cellStyle name="Bold GHG Numbers (0.00) 4 3 2 5" xfId="1959" xr:uid="{00000000-0005-0000-0000-000092070000}"/>
    <cellStyle name="Bold GHG Numbers (0.00) 4 3 3" xfId="1960" xr:uid="{00000000-0005-0000-0000-000093070000}"/>
    <cellStyle name="Bold GHG Numbers (0.00) 4 3 3 2" xfId="1961" xr:uid="{00000000-0005-0000-0000-000094070000}"/>
    <cellStyle name="Bold GHG Numbers (0.00) 4 3 4" xfId="1962" xr:uid="{00000000-0005-0000-0000-000095070000}"/>
    <cellStyle name="Bold GHG Numbers (0.00) 4 3 4 2" xfId="1963" xr:uid="{00000000-0005-0000-0000-000096070000}"/>
    <cellStyle name="Bold GHG Numbers (0.00) 4 3 5" xfId="1964" xr:uid="{00000000-0005-0000-0000-000097070000}"/>
    <cellStyle name="Bold GHG Numbers (0.00) 4 3 5 2" xfId="1965" xr:uid="{00000000-0005-0000-0000-000098070000}"/>
    <cellStyle name="Bold GHG Numbers (0.00) 4 3 6" xfId="1966" xr:uid="{00000000-0005-0000-0000-000099070000}"/>
    <cellStyle name="Bold GHG Numbers (0.00) 4 3 6 2" xfId="1967" xr:uid="{00000000-0005-0000-0000-00009A070000}"/>
    <cellStyle name="Bold GHG Numbers (0.00) 4 3 7" xfId="1968" xr:uid="{00000000-0005-0000-0000-00009B070000}"/>
    <cellStyle name="Bold GHG Numbers (0.00) 4 4" xfId="1969" xr:uid="{00000000-0005-0000-0000-00009C070000}"/>
    <cellStyle name="Bold GHG Numbers (0.00) 4 4 2" xfId="1970" xr:uid="{00000000-0005-0000-0000-00009D070000}"/>
    <cellStyle name="Bold GHG Numbers (0.00) 4 4 2 2" xfId="1971" xr:uid="{00000000-0005-0000-0000-00009E070000}"/>
    <cellStyle name="Bold GHG Numbers (0.00) 4 4 2 2 2" xfId="1972" xr:uid="{00000000-0005-0000-0000-00009F070000}"/>
    <cellStyle name="Bold GHG Numbers (0.00) 4 4 2 3" xfId="1973" xr:uid="{00000000-0005-0000-0000-0000A0070000}"/>
    <cellStyle name="Bold GHG Numbers (0.00) 4 4 2 3 2" xfId="1974" xr:uid="{00000000-0005-0000-0000-0000A1070000}"/>
    <cellStyle name="Bold GHG Numbers (0.00) 4 4 2 4" xfId="1975" xr:uid="{00000000-0005-0000-0000-0000A2070000}"/>
    <cellStyle name="Bold GHG Numbers (0.00) 4 4 2 4 2" xfId="1976" xr:uid="{00000000-0005-0000-0000-0000A3070000}"/>
    <cellStyle name="Bold GHG Numbers (0.00) 4 4 2 5" xfId="1977" xr:uid="{00000000-0005-0000-0000-0000A4070000}"/>
    <cellStyle name="Bold GHG Numbers (0.00) 4 4 3" xfId="1978" xr:uid="{00000000-0005-0000-0000-0000A5070000}"/>
    <cellStyle name="Bold GHG Numbers (0.00) 4 4 3 2" xfId="1979" xr:uid="{00000000-0005-0000-0000-0000A6070000}"/>
    <cellStyle name="Bold GHG Numbers (0.00) 4 4 4" xfId="1980" xr:uid="{00000000-0005-0000-0000-0000A7070000}"/>
    <cellStyle name="Bold GHG Numbers (0.00) 4 4 4 2" xfId="1981" xr:uid="{00000000-0005-0000-0000-0000A8070000}"/>
    <cellStyle name="Bold GHG Numbers (0.00) 4 4 5" xfId="1982" xr:uid="{00000000-0005-0000-0000-0000A9070000}"/>
    <cellStyle name="Bold GHG Numbers (0.00) 4 4 5 2" xfId="1983" xr:uid="{00000000-0005-0000-0000-0000AA070000}"/>
    <cellStyle name="Bold GHG Numbers (0.00) 4 4 6" xfId="1984" xr:uid="{00000000-0005-0000-0000-0000AB070000}"/>
    <cellStyle name="Bold GHG Numbers (0.00) 4 4 6 2" xfId="1985" xr:uid="{00000000-0005-0000-0000-0000AC070000}"/>
    <cellStyle name="Bold GHG Numbers (0.00) 4 4 7" xfId="1986" xr:uid="{00000000-0005-0000-0000-0000AD070000}"/>
    <cellStyle name="Bold GHG Numbers (0.00) 4 5" xfId="1987" xr:uid="{00000000-0005-0000-0000-0000AE070000}"/>
    <cellStyle name="Bold GHG Numbers (0.00) 4 5 2" xfId="1988" xr:uid="{00000000-0005-0000-0000-0000AF070000}"/>
    <cellStyle name="Bold GHG Numbers (0.00) 4 5 2 2" xfId="1989" xr:uid="{00000000-0005-0000-0000-0000B0070000}"/>
    <cellStyle name="Bold GHG Numbers (0.00) 4 5 2 2 2" xfId="1990" xr:uid="{00000000-0005-0000-0000-0000B1070000}"/>
    <cellStyle name="Bold GHG Numbers (0.00) 4 5 2 3" xfId="1991" xr:uid="{00000000-0005-0000-0000-0000B2070000}"/>
    <cellStyle name="Bold GHG Numbers (0.00) 4 5 2 3 2" xfId="1992" xr:uid="{00000000-0005-0000-0000-0000B3070000}"/>
    <cellStyle name="Bold GHG Numbers (0.00) 4 5 2 4" xfId="1993" xr:uid="{00000000-0005-0000-0000-0000B4070000}"/>
    <cellStyle name="Bold GHG Numbers (0.00) 4 5 2 4 2" xfId="1994" xr:uid="{00000000-0005-0000-0000-0000B5070000}"/>
    <cellStyle name="Bold GHG Numbers (0.00) 4 5 2 5" xfId="1995" xr:uid="{00000000-0005-0000-0000-0000B6070000}"/>
    <cellStyle name="Bold GHG Numbers (0.00) 4 5 3" xfId="1996" xr:uid="{00000000-0005-0000-0000-0000B7070000}"/>
    <cellStyle name="Bold GHG Numbers (0.00) 4 5 3 2" xfId="1997" xr:uid="{00000000-0005-0000-0000-0000B8070000}"/>
    <cellStyle name="Bold GHG Numbers (0.00) 4 5 4" xfId="1998" xr:uid="{00000000-0005-0000-0000-0000B9070000}"/>
    <cellStyle name="Bold GHG Numbers (0.00) 4 5 4 2" xfId="1999" xr:uid="{00000000-0005-0000-0000-0000BA070000}"/>
    <cellStyle name="Bold GHG Numbers (0.00) 4 5 5" xfId="2000" xr:uid="{00000000-0005-0000-0000-0000BB070000}"/>
    <cellStyle name="Bold GHG Numbers (0.00) 4 5 5 2" xfId="2001" xr:uid="{00000000-0005-0000-0000-0000BC070000}"/>
    <cellStyle name="Bold GHG Numbers (0.00) 4 5 6" xfId="2002" xr:uid="{00000000-0005-0000-0000-0000BD070000}"/>
    <cellStyle name="Bold GHG Numbers (0.00) 4 5 6 2" xfId="2003" xr:uid="{00000000-0005-0000-0000-0000BE070000}"/>
    <cellStyle name="Bold GHG Numbers (0.00) 4 5 7" xfId="2004" xr:uid="{00000000-0005-0000-0000-0000BF070000}"/>
    <cellStyle name="Bold GHG Numbers (0.00) 4 6" xfId="2005" xr:uid="{00000000-0005-0000-0000-0000C0070000}"/>
    <cellStyle name="Bold GHG Numbers (0.00) 4 6 2" xfId="2006" xr:uid="{00000000-0005-0000-0000-0000C1070000}"/>
    <cellStyle name="Bold GHG Numbers (0.00) 4 6 2 2" xfId="2007" xr:uid="{00000000-0005-0000-0000-0000C2070000}"/>
    <cellStyle name="Bold GHG Numbers (0.00) 4 6 2 2 2" xfId="2008" xr:uid="{00000000-0005-0000-0000-0000C3070000}"/>
    <cellStyle name="Bold GHG Numbers (0.00) 4 6 2 3" xfId="2009" xr:uid="{00000000-0005-0000-0000-0000C4070000}"/>
    <cellStyle name="Bold GHG Numbers (0.00) 4 6 2 3 2" xfId="2010" xr:uid="{00000000-0005-0000-0000-0000C5070000}"/>
    <cellStyle name="Bold GHG Numbers (0.00) 4 6 2 4" xfId="2011" xr:uid="{00000000-0005-0000-0000-0000C6070000}"/>
    <cellStyle name="Bold GHG Numbers (0.00) 4 6 2 4 2" xfId="2012" xr:uid="{00000000-0005-0000-0000-0000C7070000}"/>
    <cellStyle name="Bold GHG Numbers (0.00) 4 6 2 5" xfId="2013" xr:uid="{00000000-0005-0000-0000-0000C8070000}"/>
    <cellStyle name="Bold GHG Numbers (0.00) 4 6 3" xfId="2014" xr:uid="{00000000-0005-0000-0000-0000C9070000}"/>
    <cellStyle name="Bold GHG Numbers (0.00) 4 6 3 2" xfId="2015" xr:uid="{00000000-0005-0000-0000-0000CA070000}"/>
    <cellStyle name="Bold GHG Numbers (0.00) 4 6 4" xfId="2016" xr:uid="{00000000-0005-0000-0000-0000CB070000}"/>
    <cellStyle name="Bold GHG Numbers (0.00) 4 6 4 2" xfId="2017" xr:uid="{00000000-0005-0000-0000-0000CC070000}"/>
    <cellStyle name="Bold GHG Numbers (0.00) 4 6 5" xfId="2018" xr:uid="{00000000-0005-0000-0000-0000CD070000}"/>
    <cellStyle name="Bold GHG Numbers (0.00) 4 6 5 2" xfId="2019" xr:uid="{00000000-0005-0000-0000-0000CE070000}"/>
    <cellStyle name="Bold GHG Numbers (0.00) 4 6 6" xfId="2020" xr:uid="{00000000-0005-0000-0000-0000CF070000}"/>
    <cellStyle name="Bold GHG Numbers (0.00) 4 6 6 2" xfId="2021" xr:uid="{00000000-0005-0000-0000-0000D0070000}"/>
    <cellStyle name="Bold GHG Numbers (0.00) 4 6 7" xfId="2022" xr:uid="{00000000-0005-0000-0000-0000D1070000}"/>
    <cellStyle name="Bold GHG Numbers (0.00) 4 7" xfId="2023" xr:uid="{00000000-0005-0000-0000-0000D2070000}"/>
    <cellStyle name="Bold GHG Numbers (0.00) 4 7 2" xfId="2024" xr:uid="{00000000-0005-0000-0000-0000D3070000}"/>
    <cellStyle name="Bold GHG Numbers (0.00) 4 7 2 2" xfId="2025" xr:uid="{00000000-0005-0000-0000-0000D4070000}"/>
    <cellStyle name="Bold GHG Numbers (0.00) 4 7 2 2 2" xfId="2026" xr:uid="{00000000-0005-0000-0000-0000D5070000}"/>
    <cellStyle name="Bold GHG Numbers (0.00) 4 7 2 3" xfId="2027" xr:uid="{00000000-0005-0000-0000-0000D6070000}"/>
    <cellStyle name="Bold GHG Numbers (0.00) 4 7 2 3 2" xfId="2028" xr:uid="{00000000-0005-0000-0000-0000D7070000}"/>
    <cellStyle name="Bold GHG Numbers (0.00) 4 7 2 4" xfId="2029" xr:uid="{00000000-0005-0000-0000-0000D8070000}"/>
    <cellStyle name="Bold GHG Numbers (0.00) 4 7 2 4 2" xfId="2030" xr:uid="{00000000-0005-0000-0000-0000D9070000}"/>
    <cellStyle name="Bold GHG Numbers (0.00) 4 7 2 5" xfId="2031" xr:uid="{00000000-0005-0000-0000-0000DA070000}"/>
    <cellStyle name="Bold GHG Numbers (0.00) 4 7 3" xfId="2032" xr:uid="{00000000-0005-0000-0000-0000DB070000}"/>
    <cellStyle name="Bold GHG Numbers (0.00) 4 7 3 2" xfId="2033" xr:uid="{00000000-0005-0000-0000-0000DC070000}"/>
    <cellStyle name="Bold GHG Numbers (0.00) 4 7 4" xfId="2034" xr:uid="{00000000-0005-0000-0000-0000DD070000}"/>
    <cellStyle name="Bold GHG Numbers (0.00) 4 7 4 2" xfId="2035" xr:uid="{00000000-0005-0000-0000-0000DE070000}"/>
    <cellStyle name="Bold GHG Numbers (0.00) 4 7 5" xfId="2036" xr:uid="{00000000-0005-0000-0000-0000DF070000}"/>
    <cellStyle name="Bold GHG Numbers (0.00) 4 7 5 2" xfId="2037" xr:uid="{00000000-0005-0000-0000-0000E0070000}"/>
    <cellStyle name="Bold GHG Numbers (0.00) 4 7 6" xfId="2038" xr:uid="{00000000-0005-0000-0000-0000E1070000}"/>
    <cellStyle name="Bold GHG Numbers (0.00) 4 7 6 2" xfId="2039" xr:uid="{00000000-0005-0000-0000-0000E2070000}"/>
    <cellStyle name="Bold GHG Numbers (0.00) 4 7 7" xfId="2040" xr:uid="{00000000-0005-0000-0000-0000E3070000}"/>
    <cellStyle name="Bold GHG Numbers (0.00) 4 8" xfId="2041" xr:uid="{00000000-0005-0000-0000-0000E4070000}"/>
    <cellStyle name="Bold GHG Numbers (0.00) 4 8 2" xfId="2042" xr:uid="{00000000-0005-0000-0000-0000E5070000}"/>
    <cellStyle name="Bold GHG Numbers (0.00) 4 8 2 2" xfId="2043" xr:uid="{00000000-0005-0000-0000-0000E6070000}"/>
    <cellStyle name="Bold GHG Numbers (0.00) 4 8 2 2 2" xfId="2044" xr:uid="{00000000-0005-0000-0000-0000E7070000}"/>
    <cellStyle name="Bold GHG Numbers (0.00) 4 8 2 3" xfId="2045" xr:uid="{00000000-0005-0000-0000-0000E8070000}"/>
    <cellStyle name="Bold GHG Numbers (0.00) 4 8 2 3 2" xfId="2046" xr:uid="{00000000-0005-0000-0000-0000E9070000}"/>
    <cellStyle name="Bold GHG Numbers (0.00) 4 8 2 4" xfId="2047" xr:uid="{00000000-0005-0000-0000-0000EA070000}"/>
    <cellStyle name="Bold GHG Numbers (0.00) 4 8 2 4 2" xfId="2048" xr:uid="{00000000-0005-0000-0000-0000EB070000}"/>
    <cellStyle name="Bold GHG Numbers (0.00) 4 8 2 5" xfId="2049" xr:uid="{00000000-0005-0000-0000-0000EC070000}"/>
    <cellStyle name="Bold GHG Numbers (0.00) 4 8 3" xfId="2050" xr:uid="{00000000-0005-0000-0000-0000ED070000}"/>
    <cellStyle name="Bold GHG Numbers (0.00) 4 8 3 2" xfId="2051" xr:uid="{00000000-0005-0000-0000-0000EE070000}"/>
    <cellStyle name="Bold GHG Numbers (0.00) 4 8 4" xfId="2052" xr:uid="{00000000-0005-0000-0000-0000EF070000}"/>
    <cellStyle name="Bold GHG Numbers (0.00) 4 8 4 2" xfId="2053" xr:uid="{00000000-0005-0000-0000-0000F0070000}"/>
    <cellStyle name="Bold GHG Numbers (0.00) 4 8 5" xfId="2054" xr:uid="{00000000-0005-0000-0000-0000F1070000}"/>
    <cellStyle name="Bold GHG Numbers (0.00) 4 8 5 2" xfId="2055" xr:uid="{00000000-0005-0000-0000-0000F2070000}"/>
    <cellStyle name="Bold GHG Numbers (0.00) 4 8 6" xfId="2056" xr:uid="{00000000-0005-0000-0000-0000F3070000}"/>
    <cellStyle name="Bold GHG Numbers (0.00) 4 8 6 2" xfId="2057" xr:uid="{00000000-0005-0000-0000-0000F4070000}"/>
    <cellStyle name="Bold GHG Numbers (0.00) 4 8 7" xfId="2058" xr:uid="{00000000-0005-0000-0000-0000F5070000}"/>
    <cellStyle name="Bold GHG Numbers (0.00) 4 9" xfId="2059" xr:uid="{00000000-0005-0000-0000-0000F6070000}"/>
    <cellStyle name="Bold GHG Numbers (0.00) 4 9 2" xfId="2060" xr:uid="{00000000-0005-0000-0000-0000F7070000}"/>
    <cellStyle name="Bold GHG Numbers (0.00) 4 9 2 2" xfId="2061" xr:uid="{00000000-0005-0000-0000-0000F8070000}"/>
    <cellStyle name="Bold GHG Numbers (0.00) 4 9 2 2 2" xfId="2062" xr:uid="{00000000-0005-0000-0000-0000F9070000}"/>
    <cellStyle name="Bold GHG Numbers (0.00) 4 9 2 3" xfId="2063" xr:uid="{00000000-0005-0000-0000-0000FA070000}"/>
    <cellStyle name="Bold GHG Numbers (0.00) 4 9 2 3 2" xfId="2064" xr:uid="{00000000-0005-0000-0000-0000FB070000}"/>
    <cellStyle name="Bold GHG Numbers (0.00) 4 9 2 4" xfId="2065" xr:uid="{00000000-0005-0000-0000-0000FC070000}"/>
    <cellStyle name="Bold GHG Numbers (0.00) 4 9 2 4 2" xfId="2066" xr:uid="{00000000-0005-0000-0000-0000FD070000}"/>
    <cellStyle name="Bold GHG Numbers (0.00) 4 9 2 5" xfId="2067" xr:uid="{00000000-0005-0000-0000-0000FE070000}"/>
    <cellStyle name="Bold GHG Numbers (0.00) 4 9 3" xfId="2068" xr:uid="{00000000-0005-0000-0000-0000FF070000}"/>
    <cellStyle name="Bold GHG Numbers (0.00) 4 9 3 2" xfId="2069" xr:uid="{00000000-0005-0000-0000-000000080000}"/>
    <cellStyle name="Bold GHG Numbers (0.00) 4 9 4" xfId="2070" xr:uid="{00000000-0005-0000-0000-000001080000}"/>
    <cellStyle name="Bold GHG Numbers (0.00) 4 9 4 2" xfId="2071" xr:uid="{00000000-0005-0000-0000-000002080000}"/>
    <cellStyle name="Bold GHG Numbers (0.00) 4 9 5" xfId="2072" xr:uid="{00000000-0005-0000-0000-000003080000}"/>
    <cellStyle name="Bold GHG Numbers (0.00) 4 9 5 2" xfId="2073" xr:uid="{00000000-0005-0000-0000-000004080000}"/>
    <cellStyle name="Bold GHG Numbers (0.00) 4 9 6" xfId="2074" xr:uid="{00000000-0005-0000-0000-000005080000}"/>
    <cellStyle name="Bold GHG Numbers (0.00) 4 9 6 2" xfId="2075" xr:uid="{00000000-0005-0000-0000-000006080000}"/>
    <cellStyle name="Bold GHG Numbers (0.00) 4 9 7" xfId="2076" xr:uid="{00000000-0005-0000-0000-000007080000}"/>
    <cellStyle name="Bold GHG Numbers (0.00) 5" xfId="2077" xr:uid="{00000000-0005-0000-0000-000008080000}"/>
    <cellStyle name="Bold GHG Numbers (0.00) 5 2" xfId="2078" xr:uid="{00000000-0005-0000-0000-000009080000}"/>
    <cellStyle name="Bold GHG Numbers (0.00) 5 2 2" xfId="2079" xr:uid="{00000000-0005-0000-0000-00000A080000}"/>
    <cellStyle name="Bold GHG Numbers (0.00) 5 2 2 2" xfId="2080" xr:uid="{00000000-0005-0000-0000-00000B080000}"/>
    <cellStyle name="Bold GHG Numbers (0.00) 5 2 3" xfId="2081" xr:uid="{00000000-0005-0000-0000-00000C080000}"/>
    <cellStyle name="Bold GHG Numbers (0.00) 5 2 3 2" xfId="2082" xr:uid="{00000000-0005-0000-0000-00000D080000}"/>
    <cellStyle name="Bold GHG Numbers (0.00) 5 2 4" xfId="2083" xr:uid="{00000000-0005-0000-0000-00000E080000}"/>
    <cellStyle name="Bold GHG Numbers (0.00) 5 2 4 2" xfId="2084" xr:uid="{00000000-0005-0000-0000-00000F080000}"/>
    <cellStyle name="Bold GHG Numbers (0.00) 5 2 5" xfId="2085" xr:uid="{00000000-0005-0000-0000-000010080000}"/>
    <cellStyle name="Bold GHG Numbers (0.00) 5 3" xfId="2086" xr:uid="{00000000-0005-0000-0000-000011080000}"/>
    <cellStyle name="Bold GHG Numbers (0.00) 5 3 2" xfId="2087" xr:uid="{00000000-0005-0000-0000-000012080000}"/>
    <cellStyle name="Bold GHG Numbers (0.00) 5 4" xfId="2088" xr:uid="{00000000-0005-0000-0000-000013080000}"/>
    <cellStyle name="Bold GHG Numbers (0.00) 5 4 2" xfId="2089" xr:uid="{00000000-0005-0000-0000-000014080000}"/>
    <cellStyle name="Bold GHG Numbers (0.00) 5 5" xfId="2090" xr:uid="{00000000-0005-0000-0000-000015080000}"/>
    <cellStyle name="Bold GHG Numbers (0.00) 5 5 2" xfId="2091" xr:uid="{00000000-0005-0000-0000-000016080000}"/>
    <cellStyle name="Bold GHG Numbers (0.00) 5 6" xfId="2092" xr:uid="{00000000-0005-0000-0000-000017080000}"/>
    <cellStyle name="Bold GHG Numbers (0.00) 5 6 2" xfId="2093" xr:uid="{00000000-0005-0000-0000-000018080000}"/>
    <cellStyle name="Bold GHG Numbers (0.00) 5 7" xfId="2094" xr:uid="{00000000-0005-0000-0000-000019080000}"/>
    <cellStyle name="Bold GHG Numbers (0.00) 6" xfId="2095" xr:uid="{00000000-0005-0000-0000-00001A080000}"/>
    <cellStyle name="Bold GHG Numbers (0.00) 6 2" xfId="2096" xr:uid="{00000000-0005-0000-0000-00001B080000}"/>
    <cellStyle name="Bold GHG Numbers (0.00) 6 2 2" xfId="2097" xr:uid="{00000000-0005-0000-0000-00001C080000}"/>
    <cellStyle name="Bold GHG Numbers (0.00) 6 2 2 2" xfId="2098" xr:uid="{00000000-0005-0000-0000-00001D080000}"/>
    <cellStyle name="Bold GHG Numbers (0.00) 6 2 3" xfId="2099" xr:uid="{00000000-0005-0000-0000-00001E080000}"/>
    <cellStyle name="Bold GHG Numbers (0.00) 6 2 3 2" xfId="2100" xr:uid="{00000000-0005-0000-0000-00001F080000}"/>
    <cellStyle name="Bold GHG Numbers (0.00) 6 2 4" xfId="2101" xr:uid="{00000000-0005-0000-0000-000020080000}"/>
    <cellStyle name="Bold GHG Numbers (0.00) 6 2 4 2" xfId="2102" xr:uid="{00000000-0005-0000-0000-000021080000}"/>
    <cellStyle name="Bold GHG Numbers (0.00) 6 2 5" xfId="2103" xr:uid="{00000000-0005-0000-0000-000022080000}"/>
    <cellStyle name="Bold GHG Numbers (0.00) 6 3" xfId="2104" xr:uid="{00000000-0005-0000-0000-000023080000}"/>
    <cellStyle name="Bold GHG Numbers (0.00) 6 3 2" xfId="2105" xr:uid="{00000000-0005-0000-0000-000024080000}"/>
    <cellStyle name="Bold GHG Numbers (0.00) 6 4" xfId="2106" xr:uid="{00000000-0005-0000-0000-000025080000}"/>
    <cellStyle name="Bold GHG Numbers (0.00) 6 4 2" xfId="2107" xr:uid="{00000000-0005-0000-0000-000026080000}"/>
    <cellStyle name="Bold GHG Numbers (0.00) 6 5" xfId="2108" xr:uid="{00000000-0005-0000-0000-000027080000}"/>
    <cellStyle name="Bold GHG Numbers (0.00) 6 5 2" xfId="2109" xr:uid="{00000000-0005-0000-0000-000028080000}"/>
    <cellStyle name="Bold GHG Numbers (0.00) 6 6" xfId="2110" xr:uid="{00000000-0005-0000-0000-000029080000}"/>
    <cellStyle name="Bold GHG Numbers (0.00) 6 6 2" xfId="2111" xr:uid="{00000000-0005-0000-0000-00002A080000}"/>
    <cellStyle name="Bold GHG Numbers (0.00) 6 7" xfId="2112" xr:uid="{00000000-0005-0000-0000-00002B080000}"/>
    <cellStyle name="Bold GHG Numbers (0.00) 7" xfId="2113" xr:uid="{00000000-0005-0000-0000-00002C080000}"/>
    <cellStyle name="Bold GHG Numbers (0.00) 7 2" xfId="2114" xr:uid="{00000000-0005-0000-0000-00002D080000}"/>
    <cellStyle name="Bold GHG Numbers (0.00) 7 2 2" xfId="2115" xr:uid="{00000000-0005-0000-0000-00002E080000}"/>
    <cellStyle name="Bold GHG Numbers (0.00) 7 2 2 2" xfId="2116" xr:uid="{00000000-0005-0000-0000-00002F080000}"/>
    <cellStyle name="Bold GHG Numbers (0.00) 7 2 3" xfId="2117" xr:uid="{00000000-0005-0000-0000-000030080000}"/>
    <cellStyle name="Bold GHG Numbers (0.00) 7 2 3 2" xfId="2118" xr:uid="{00000000-0005-0000-0000-000031080000}"/>
    <cellStyle name="Bold GHG Numbers (0.00) 7 2 4" xfId="2119" xr:uid="{00000000-0005-0000-0000-000032080000}"/>
    <cellStyle name="Bold GHG Numbers (0.00) 7 2 4 2" xfId="2120" xr:uid="{00000000-0005-0000-0000-000033080000}"/>
    <cellStyle name="Bold GHG Numbers (0.00) 7 2 5" xfId="2121" xr:uid="{00000000-0005-0000-0000-000034080000}"/>
    <cellStyle name="Bold GHG Numbers (0.00) 7 3" xfId="2122" xr:uid="{00000000-0005-0000-0000-000035080000}"/>
    <cellStyle name="Bold GHG Numbers (0.00) 7 3 2" xfId="2123" xr:uid="{00000000-0005-0000-0000-000036080000}"/>
    <cellStyle name="Bold GHG Numbers (0.00) 7 4" xfId="2124" xr:uid="{00000000-0005-0000-0000-000037080000}"/>
    <cellStyle name="Bold GHG Numbers (0.00) 7 4 2" xfId="2125" xr:uid="{00000000-0005-0000-0000-000038080000}"/>
    <cellStyle name="Bold GHG Numbers (0.00) 7 5" xfId="2126" xr:uid="{00000000-0005-0000-0000-000039080000}"/>
    <cellStyle name="Bold GHG Numbers (0.00) 7 5 2" xfId="2127" xr:uid="{00000000-0005-0000-0000-00003A080000}"/>
    <cellStyle name="Bold GHG Numbers (0.00) 7 6" xfId="2128" xr:uid="{00000000-0005-0000-0000-00003B080000}"/>
    <cellStyle name="Bold GHG Numbers (0.00) 7 6 2" xfId="2129" xr:uid="{00000000-0005-0000-0000-00003C080000}"/>
    <cellStyle name="Bold GHG Numbers (0.00) 7 7" xfId="2130" xr:uid="{00000000-0005-0000-0000-00003D080000}"/>
    <cellStyle name="Bold GHG Numbers (0.00) 8" xfId="2131" xr:uid="{00000000-0005-0000-0000-00003E080000}"/>
    <cellStyle name="Bold GHG Numbers (0.00) 8 2" xfId="2132" xr:uid="{00000000-0005-0000-0000-00003F080000}"/>
    <cellStyle name="Bold GHG Numbers (0.00) 8 2 2" xfId="2133" xr:uid="{00000000-0005-0000-0000-000040080000}"/>
    <cellStyle name="Bold GHG Numbers (0.00) 8 2 2 2" xfId="2134" xr:uid="{00000000-0005-0000-0000-000041080000}"/>
    <cellStyle name="Bold GHG Numbers (0.00) 8 2 3" xfId="2135" xr:uid="{00000000-0005-0000-0000-000042080000}"/>
    <cellStyle name="Bold GHG Numbers (0.00) 8 2 3 2" xfId="2136" xr:uid="{00000000-0005-0000-0000-000043080000}"/>
    <cellStyle name="Bold GHG Numbers (0.00) 8 2 4" xfId="2137" xr:uid="{00000000-0005-0000-0000-000044080000}"/>
    <cellStyle name="Bold GHG Numbers (0.00) 8 2 4 2" xfId="2138" xr:uid="{00000000-0005-0000-0000-000045080000}"/>
    <cellStyle name="Bold GHG Numbers (0.00) 8 2 5" xfId="2139" xr:uid="{00000000-0005-0000-0000-000046080000}"/>
    <cellStyle name="Bold GHG Numbers (0.00) 8 3" xfId="2140" xr:uid="{00000000-0005-0000-0000-000047080000}"/>
    <cellStyle name="Bold GHG Numbers (0.00) 8 3 2" xfId="2141" xr:uid="{00000000-0005-0000-0000-000048080000}"/>
    <cellStyle name="Bold GHG Numbers (0.00) 8 4" xfId="2142" xr:uid="{00000000-0005-0000-0000-000049080000}"/>
    <cellStyle name="Bold GHG Numbers (0.00) 8 4 2" xfId="2143" xr:uid="{00000000-0005-0000-0000-00004A080000}"/>
    <cellStyle name="Bold GHG Numbers (0.00) 8 5" xfId="2144" xr:uid="{00000000-0005-0000-0000-00004B080000}"/>
    <cellStyle name="Bold GHG Numbers (0.00) 8 5 2" xfId="2145" xr:uid="{00000000-0005-0000-0000-00004C080000}"/>
    <cellStyle name="Bold GHG Numbers (0.00) 8 6" xfId="2146" xr:uid="{00000000-0005-0000-0000-00004D080000}"/>
    <cellStyle name="Bold GHG Numbers (0.00) 8 6 2" xfId="2147" xr:uid="{00000000-0005-0000-0000-00004E080000}"/>
    <cellStyle name="Bold GHG Numbers (0.00) 8 7" xfId="2148" xr:uid="{00000000-0005-0000-0000-00004F080000}"/>
    <cellStyle name="Bold GHG Numbers (0.00) 9" xfId="2149" xr:uid="{00000000-0005-0000-0000-000050080000}"/>
    <cellStyle name="Bold GHG Numbers (0.00) 9 2" xfId="2150" xr:uid="{00000000-0005-0000-0000-000051080000}"/>
    <cellStyle name="Bold GHG Numbers (0.00) 9 2 2" xfId="2151" xr:uid="{00000000-0005-0000-0000-000052080000}"/>
    <cellStyle name="Bold GHG Numbers (0.00) 9 2 2 2" xfId="2152" xr:uid="{00000000-0005-0000-0000-000053080000}"/>
    <cellStyle name="Bold GHG Numbers (0.00) 9 2 3" xfId="2153" xr:uid="{00000000-0005-0000-0000-000054080000}"/>
    <cellStyle name="Bold GHG Numbers (0.00) 9 2 3 2" xfId="2154" xr:uid="{00000000-0005-0000-0000-000055080000}"/>
    <cellStyle name="Bold GHG Numbers (0.00) 9 2 4" xfId="2155" xr:uid="{00000000-0005-0000-0000-000056080000}"/>
    <cellStyle name="Bold GHG Numbers (0.00) 9 2 4 2" xfId="2156" xr:uid="{00000000-0005-0000-0000-000057080000}"/>
    <cellStyle name="Bold GHG Numbers (0.00) 9 2 5" xfId="2157" xr:uid="{00000000-0005-0000-0000-000058080000}"/>
    <cellStyle name="Bold GHG Numbers (0.00) 9 3" xfId="2158" xr:uid="{00000000-0005-0000-0000-000059080000}"/>
    <cellStyle name="Bold GHG Numbers (0.00) 9 3 2" xfId="2159" xr:uid="{00000000-0005-0000-0000-00005A080000}"/>
    <cellStyle name="Bold GHG Numbers (0.00) 9 4" xfId="2160" xr:uid="{00000000-0005-0000-0000-00005B080000}"/>
    <cellStyle name="Bold GHG Numbers (0.00) 9 4 2" xfId="2161" xr:uid="{00000000-0005-0000-0000-00005C080000}"/>
    <cellStyle name="Bold GHG Numbers (0.00) 9 5" xfId="2162" xr:uid="{00000000-0005-0000-0000-00005D080000}"/>
    <cellStyle name="Bold GHG Numbers (0.00) 9 5 2" xfId="2163" xr:uid="{00000000-0005-0000-0000-00005E080000}"/>
    <cellStyle name="Bold GHG Numbers (0.00) 9 6" xfId="2164" xr:uid="{00000000-0005-0000-0000-00005F080000}"/>
    <cellStyle name="Bold GHG Numbers (0.00) 9 6 2" xfId="2165" xr:uid="{00000000-0005-0000-0000-000060080000}"/>
    <cellStyle name="Bold GHG Numbers (0.00) 9 7" xfId="2166" xr:uid="{00000000-0005-0000-0000-000061080000}"/>
    <cellStyle name="CABECALHO" xfId="2167" xr:uid="{00000000-0005-0000-0000-000062080000}"/>
    <cellStyle name="CABECALHO 10" xfId="2168" xr:uid="{00000000-0005-0000-0000-000063080000}"/>
    <cellStyle name="CABECALHO 10 2" xfId="2169" xr:uid="{00000000-0005-0000-0000-000064080000}"/>
    <cellStyle name="CABECALHO 10 2 2" xfId="2170" xr:uid="{00000000-0005-0000-0000-000065080000}"/>
    <cellStyle name="CABECALHO 10 2 2 2" xfId="2171" xr:uid="{00000000-0005-0000-0000-000066080000}"/>
    <cellStyle name="CABECALHO 10 2 3" xfId="2172" xr:uid="{00000000-0005-0000-0000-000067080000}"/>
    <cellStyle name="CABECALHO 10 3" xfId="2173" xr:uid="{00000000-0005-0000-0000-000068080000}"/>
    <cellStyle name="CABECALHO 10 3 2" xfId="2174" xr:uid="{00000000-0005-0000-0000-000069080000}"/>
    <cellStyle name="CABECALHO 10 4" xfId="2175" xr:uid="{00000000-0005-0000-0000-00006A080000}"/>
    <cellStyle name="CABECALHO 10 4 2" xfId="2176" xr:uid="{00000000-0005-0000-0000-00006B080000}"/>
    <cellStyle name="CABECALHO 11" xfId="2177" xr:uid="{00000000-0005-0000-0000-00006C080000}"/>
    <cellStyle name="CABECALHO 11 2" xfId="2178" xr:uid="{00000000-0005-0000-0000-00006D080000}"/>
    <cellStyle name="CABECALHO 11 2 2" xfId="2179" xr:uid="{00000000-0005-0000-0000-00006E080000}"/>
    <cellStyle name="CABECALHO 11 2 2 2" xfId="2180" xr:uid="{00000000-0005-0000-0000-00006F080000}"/>
    <cellStyle name="CABECALHO 11 2 3" xfId="2181" xr:uid="{00000000-0005-0000-0000-000070080000}"/>
    <cellStyle name="CABECALHO 11 3" xfId="2182" xr:uid="{00000000-0005-0000-0000-000071080000}"/>
    <cellStyle name="CABECALHO 11 3 2" xfId="2183" xr:uid="{00000000-0005-0000-0000-000072080000}"/>
    <cellStyle name="CABECALHO 11 4" xfId="2184" xr:uid="{00000000-0005-0000-0000-000073080000}"/>
    <cellStyle name="CABECALHO 11 4 2" xfId="2185" xr:uid="{00000000-0005-0000-0000-000074080000}"/>
    <cellStyle name="CABECALHO 11 5" xfId="2186" xr:uid="{00000000-0005-0000-0000-000075080000}"/>
    <cellStyle name="CABECALHO 11 5 2" xfId="2187" xr:uid="{00000000-0005-0000-0000-000076080000}"/>
    <cellStyle name="CABECALHO 11 6" xfId="2188" xr:uid="{00000000-0005-0000-0000-000077080000}"/>
    <cellStyle name="CABECALHO 12" xfId="2189" xr:uid="{00000000-0005-0000-0000-000078080000}"/>
    <cellStyle name="CABECALHO 12 2" xfId="2190" xr:uid="{00000000-0005-0000-0000-000079080000}"/>
    <cellStyle name="CABECALHO 12 2 2" xfId="2191" xr:uid="{00000000-0005-0000-0000-00007A080000}"/>
    <cellStyle name="CABECALHO 12 3" xfId="2192" xr:uid="{00000000-0005-0000-0000-00007B080000}"/>
    <cellStyle name="CABECALHO 13" xfId="2193" xr:uid="{00000000-0005-0000-0000-00007C080000}"/>
    <cellStyle name="CABECALHO 13 2" xfId="2194" xr:uid="{00000000-0005-0000-0000-00007D080000}"/>
    <cellStyle name="CABECALHO 14" xfId="2195" xr:uid="{00000000-0005-0000-0000-00007E080000}"/>
    <cellStyle name="CABECALHO 14 2" xfId="2196" xr:uid="{00000000-0005-0000-0000-00007F080000}"/>
    <cellStyle name="CABECALHO 2" xfId="2197" xr:uid="{00000000-0005-0000-0000-000080080000}"/>
    <cellStyle name="CABECALHO 2 10" xfId="2198" xr:uid="{00000000-0005-0000-0000-000081080000}"/>
    <cellStyle name="CABECALHO 2 10 2" xfId="2199" xr:uid="{00000000-0005-0000-0000-000082080000}"/>
    <cellStyle name="CABECALHO 2 10 2 2" xfId="2200" xr:uid="{00000000-0005-0000-0000-000083080000}"/>
    <cellStyle name="CABECALHO 2 10 2 2 2" xfId="2201" xr:uid="{00000000-0005-0000-0000-000084080000}"/>
    <cellStyle name="CABECALHO 2 10 2 3" xfId="2202" xr:uid="{00000000-0005-0000-0000-000085080000}"/>
    <cellStyle name="CABECALHO 2 10 3" xfId="2203" xr:uid="{00000000-0005-0000-0000-000086080000}"/>
    <cellStyle name="CABECALHO 2 10 3 2" xfId="2204" xr:uid="{00000000-0005-0000-0000-000087080000}"/>
    <cellStyle name="CABECALHO 2 10 4" xfId="2205" xr:uid="{00000000-0005-0000-0000-000088080000}"/>
    <cellStyle name="CABECALHO 2 10 4 2" xfId="2206" xr:uid="{00000000-0005-0000-0000-000089080000}"/>
    <cellStyle name="CABECALHO 2 10 5" xfId="2207" xr:uid="{00000000-0005-0000-0000-00008A080000}"/>
    <cellStyle name="CABECALHO 2 10 5 2" xfId="2208" xr:uid="{00000000-0005-0000-0000-00008B080000}"/>
    <cellStyle name="CABECALHO 2 10 6" xfId="2209" xr:uid="{00000000-0005-0000-0000-00008C080000}"/>
    <cellStyle name="CABECALHO 2 11" xfId="2210" xr:uid="{00000000-0005-0000-0000-00008D080000}"/>
    <cellStyle name="CABECALHO 2 11 2" xfId="2211" xr:uid="{00000000-0005-0000-0000-00008E080000}"/>
    <cellStyle name="CABECALHO 2 11 2 2" xfId="2212" xr:uid="{00000000-0005-0000-0000-00008F080000}"/>
    <cellStyle name="CABECALHO 2 11 3" xfId="2213" xr:uid="{00000000-0005-0000-0000-000090080000}"/>
    <cellStyle name="CABECALHO 2 12" xfId="2214" xr:uid="{00000000-0005-0000-0000-000091080000}"/>
    <cellStyle name="CABECALHO 2 12 2" xfId="2215" xr:uid="{00000000-0005-0000-0000-000092080000}"/>
    <cellStyle name="CABECALHO 2 13" xfId="2216" xr:uid="{00000000-0005-0000-0000-000093080000}"/>
    <cellStyle name="CABECALHO 2 13 2" xfId="2217" xr:uid="{00000000-0005-0000-0000-000094080000}"/>
    <cellStyle name="CABECALHO 2 2" xfId="2218" xr:uid="{00000000-0005-0000-0000-000095080000}"/>
    <cellStyle name="CABECALHO 2 2 2" xfId="2219" xr:uid="{00000000-0005-0000-0000-000096080000}"/>
    <cellStyle name="CABECALHO 2 2 2 2" xfId="2220" xr:uid="{00000000-0005-0000-0000-000097080000}"/>
    <cellStyle name="CABECALHO 2 2 2 2 2" xfId="2221" xr:uid="{00000000-0005-0000-0000-000098080000}"/>
    <cellStyle name="CABECALHO 2 2 2 3" xfId="2222" xr:uid="{00000000-0005-0000-0000-000099080000}"/>
    <cellStyle name="CABECALHO 2 2 3" xfId="2223" xr:uid="{00000000-0005-0000-0000-00009A080000}"/>
    <cellStyle name="CABECALHO 2 2 3 2" xfId="2224" xr:uid="{00000000-0005-0000-0000-00009B080000}"/>
    <cellStyle name="CABECALHO 2 2 4" xfId="2225" xr:uid="{00000000-0005-0000-0000-00009C080000}"/>
    <cellStyle name="CABECALHO 2 2 4 2" xfId="2226" xr:uid="{00000000-0005-0000-0000-00009D080000}"/>
    <cellStyle name="CABECALHO 2 3" xfId="2227" xr:uid="{00000000-0005-0000-0000-00009E080000}"/>
    <cellStyle name="CABECALHO 2 3 2" xfId="2228" xr:uid="{00000000-0005-0000-0000-00009F080000}"/>
    <cellStyle name="CABECALHO 2 3 2 2" xfId="2229" xr:uid="{00000000-0005-0000-0000-0000A0080000}"/>
    <cellStyle name="CABECALHO 2 3 2 2 2" xfId="2230" xr:uid="{00000000-0005-0000-0000-0000A1080000}"/>
    <cellStyle name="CABECALHO 2 3 2 3" xfId="2231" xr:uid="{00000000-0005-0000-0000-0000A2080000}"/>
    <cellStyle name="CABECALHO 2 3 3" xfId="2232" xr:uid="{00000000-0005-0000-0000-0000A3080000}"/>
    <cellStyle name="CABECALHO 2 3 3 2" xfId="2233" xr:uid="{00000000-0005-0000-0000-0000A4080000}"/>
    <cellStyle name="CABECALHO 2 3 4" xfId="2234" xr:uid="{00000000-0005-0000-0000-0000A5080000}"/>
    <cellStyle name="CABECALHO 2 3 4 2" xfId="2235" xr:uid="{00000000-0005-0000-0000-0000A6080000}"/>
    <cellStyle name="CABECALHO 2 4" xfId="2236" xr:uid="{00000000-0005-0000-0000-0000A7080000}"/>
    <cellStyle name="CABECALHO 2 4 2" xfId="2237" xr:uid="{00000000-0005-0000-0000-0000A8080000}"/>
    <cellStyle name="CABECALHO 2 4 2 2" xfId="2238" xr:uid="{00000000-0005-0000-0000-0000A9080000}"/>
    <cellStyle name="CABECALHO 2 4 2 2 2" xfId="2239" xr:uid="{00000000-0005-0000-0000-0000AA080000}"/>
    <cellStyle name="CABECALHO 2 4 2 3" xfId="2240" xr:uid="{00000000-0005-0000-0000-0000AB080000}"/>
    <cellStyle name="CABECALHO 2 4 3" xfId="2241" xr:uid="{00000000-0005-0000-0000-0000AC080000}"/>
    <cellStyle name="CABECALHO 2 4 3 2" xfId="2242" xr:uid="{00000000-0005-0000-0000-0000AD080000}"/>
    <cellStyle name="CABECALHO 2 4 4" xfId="2243" xr:uid="{00000000-0005-0000-0000-0000AE080000}"/>
    <cellStyle name="CABECALHO 2 4 4 2" xfId="2244" xr:uid="{00000000-0005-0000-0000-0000AF080000}"/>
    <cellStyle name="CABECALHO 2 5" xfId="2245" xr:uid="{00000000-0005-0000-0000-0000B0080000}"/>
    <cellStyle name="CABECALHO 2 5 2" xfId="2246" xr:uid="{00000000-0005-0000-0000-0000B1080000}"/>
    <cellStyle name="CABECALHO 2 5 2 2" xfId="2247" xr:uid="{00000000-0005-0000-0000-0000B2080000}"/>
    <cellStyle name="CABECALHO 2 5 2 2 2" xfId="2248" xr:uid="{00000000-0005-0000-0000-0000B3080000}"/>
    <cellStyle name="CABECALHO 2 5 2 3" xfId="2249" xr:uid="{00000000-0005-0000-0000-0000B4080000}"/>
    <cellStyle name="CABECALHO 2 5 3" xfId="2250" xr:uid="{00000000-0005-0000-0000-0000B5080000}"/>
    <cellStyle name="CABECALHO 2 5 3 2" xfId="2251" xr:uid="{00000000-0005-0000-0000-0000B6080000}"/>
    <cellStyle name="CABECALHO 2 5 4" xfId="2252" xr:uid="{00000000-0005-0000-0000-0000B7080000}"/>
    <cellStyle name="CABECALHO 2 5 4 2" xfId="2253" xr:uid="{00000000-0005-0000-0000-0000B8080000}"/>
    <cellStyle name="CABECALHO 2 6" xfId="2254" xr:uid="{00000000-0005-0000-0000-0000B9080000}"/>
    <cellStyle name="CABECALHO 2 6 2" xfId="2255" xr:uid="{00000000-0005-0000-0000-0000BA080000}"/>
    <cellStyle name="CABECALHO 2 6 2 2" xfId="2256" xr:uid="{00000000-0005-0000-0000-0000BB080000}"/>
    <cellStyle name="CABECALHO 2 6 2 2 2" xfId="2257" xr:uid="{00000000-0005-0000-0000-0000BC080000}"/>
    <cellStyle name="CABECALHO 2 6 2 3" xfId="2258" xr:uid="{00000000-0005-0000-0000-0000BD080000}"/>
    <cellStyle name="CABECALHO 2 6 3" xfId="2259" xr:uid="{00000000-0005-0000-0000-0000BE080000}"/>
    <cellStyle name="CABECALHO 2 6 3 2" xfId="2260" xr:uid="{00000000-0005-0000-0000-0000BF080000}"/>
    <cellStyle name="CABECALHO 2 6 4" xfId="2261" xr:uid="{00000000-0005-0000-0000-0000C0080000}"/>
    <cellStyle name="CABECALHO 2 6 4 2" xfId="2262" xr:uid="{00000000-0005-0000-0000-0000C1080000}"/>
    <cellStyle name="CABECALHO 2 7" xfId="2263" xr:uid="{00000000-0005-0000-0000-0000C2080000}"/>
    <cellStyle name="CABECALHO 2 7 2" xfId="2264" xr:uid="{00000000-0005-0000-0000-0000C3080000}"/>
    <cellStyle name="CABECALHO 2 7 2 2" xfId="2265" xr:uid="{00000000-0005-0000-0000-0000C4080000}"/>
    <cellStyle name="CABECALHO 2 7 2 2 2" xfId="2266" xr:uid="{00000000-0005-0000-0000-0000C5080000}"/>
    <cellStyle name="CABECALHO 2 7 2 3" xfId="2267" xr:uid="{00000000-0005-0000-0000-0000C6080000}"/>
    <cellStyle name="CABECALHO 2 7 3" xfId="2268" xr:uid="{00000000-0005-0000-0000-0000C7080000}"/>
    <cellStyle name="CABECALHO 2 7 3 2" xfId="2269" xr:uid="{00000000-0005-0000-0000-0000C8080000}"/>
    <cellStyle name="CABECALHO 2 7 4" xfId="2270" xr:uid="{00000000-0005-0000-0000-0000C9080000}"/>
    <cellStyle name="CABECALHO 2 7 4 2" xfId="2271" xr:uid="{00000000-0005-0000-0000-0000CA080000}"/>
    <cellStyle name="CABECALHO 2 8" xfId="2272" xr:uid="{00000000-0005-0000-0000-0000CB080000}"/>
    <cellStyle name="CABECALHO 2 8 2" xfId="2273" xr:uid="{00000000-0005-0000-0000-0000CC080000}"/>
    <cellStyle name="CABECALHO 2 8 2 2" xfId="2274" xr:uid="{00000000-0005-0000-0000-0000CD080000}"/>
    <cellStyle name="CABECALHO 2 8 2 2 2" xfId="2275" xr:uid="{00000000-0005-0000-0000-0000CE080000}"/>
    <cellStyle name="CABECALHO 2 8 2 3" xfId="2276" xr:uid="{00000000-0005-0000-0000-0000CF080000}"/>
    <cellStyle name="CABECALHO 2 8 3" xfId="2277" xr:uid="{00000000-0005-0000-0000-0000D0080000}"/>
    <cellStyle name="CABECALHO 2 8 3 2" xfId="2278" xr:uid="{00000000-0005-0000-0000-0000D1080000}"/>
    <cellStyle name="CABECALHO 2 8 4" xfId="2279" xr:uid="{00000000-0005-0000-0000-0000D2080000}"/>
    <cellStyle name="CABECALHO 2 8 4 2" xfId="2280" xr:uid="{00000000-0005-0000-0000-0000D3080000}"/>
    <cellStyle name="CABECALHO 2 9" xfId="2281" xr:uid="{00000000-0005-0000-0000-0000D4080000}"/>
    <cellStyle name="CABECALHO 2 9 2" xfId="2282" xr:uid="{00000000-0005-0000-0000-0000D5080000}"/>
    <cellStyle name="CABECALHO 2 9 2 2" xfId="2283" xr:uid="{00000000-0005-0000-0000-0000D6080000}"/>
    <cellStyle name="CABECALHO 2 9 2 2 2" xfId="2284" xr:uid="{00000000-0005-0000-0000-0000D7080000}"/>
    <cellStyle name="CABECALHO 2 9 2 3" xfId="2285" xr:uid="{00000000-0005-0000-0000-0000D8080000}"/>
    <cellStyle name="CABECALHO 2 9 3" xfId="2286" xr:uid="{00000000-0005-0000-0000-0000D9080000}"/>
    <cellStyle name="CABECALHO 2 9 3 2" xfId="2287" xr:uid="{00000000-0005-0000-0000-0000DA080000}"/>
    <cellStyle name="CABECALHO 2 9 4" xfId="2288" xr:uid="{00000000-0005-0000-0000-0000DB080000}"/>
    <cellStyle name="CABECALHO 2 9 4 2" xfId="2289" xr:uid="{00000000-0005-0000-0000-0000DC080000}"/>
    <cellStyle name="CABECALHO 3" xfId="2290" xr:uid="{00000000-0005-0000-0000-0000DD080000}"/>
    <cellStyle name="CABECALHO 3 2" xfId="2291" xr:uid="{00000000-0005-0000-0000-0000DE080000}"/>
    <cellStyle name="CABECALHO 3 2 2" xfId="2292" xr:uid="{00000000-0005-0000-0000-0000DF080000}"/>
    <cellStyle name="CABECALHO 3 2 2 2" xfId="2293" xr:uid="{00000000-0005-0000-0000-0000E0080000}"/>
    <cellStyle name="CABECALHO 3 2 3" xfId="2294" xr:uid="{00000000-0005-0000-0000-0000E1080000}"/>
    <cellStyle name="CABECALHO 3 3" xfId="2295" xr:uid="{00000000-0005-0000-0000-0000E2080000}"/>
    <cellStyle name="CABECALHO 3 3 2" xfId="2296" xr:uid="{00000000-0005-0000-0000-0000E3080000}"/>
    <cellStyle name="CABECALHO 3 4" xfId="2297" xr:uid="{00000000-0005-0000-0000-0000E4080000}"/>
    <cellStyle name="CABECALHO 3 4 2" xfId="2298" xr:uid="{00000000-0005-0000-0000-0000E5080000}"/>
    <cellStyle name="CABECALHO 4" xfId="2299" xr:uid="{00000000-0005-0000-0000-0000E6080000}"/>
    <cellStyle name="CABECALHO 4 2" xfId="2300" xr:uid="{00000000-0005-0000-0000-0000E7080000}"/>
    <cellStyle name="CABECALHO 4 2 2" xfId="2301" xr:uid="{00000000-0005-0000-0000-0000E8080000}"/>
    <cellStyle name="CABECALHO 4 2 2 2" xfId="2302" xr:uid="{00000000-0005-0000-0000-0000E9080000}"/>
    <cellStyle name="CABECALHO 4 2 3" xfId="2303" xr:uid="{00000000-0005-0000-0000-0000EA080000}"/>
    <cellStyle name="CABECALHO 4 3" xfId="2304" xr:uid="{00000000-0005-0000-0000-0000EB080000}"/>
    <cellStyle name="CABECALHO 4 3 2" xfId="2305" xr:uid="{00000000-0005-0000-0000-0000EC080000}"/>
    <cellStyle name="CABECALHO 4 4" xfId="2306" xr:uid="{00000000-0005-0000-0000-0000ED080000}"/>
    <cellStyle name="CABECALHO 4 4 2" xfId="2307" xr:uid="{00000000-0005-0000-0000-0000EE080000}"/>
    <cellStyle name="CABECALHO 5" xfId="2308" xr:uid="{00000000-0005-0000-0000-0000EF080000}"/>
    <cellStyle name="CABECALHO 5 2" xfId="2309" xr:uid="{00000000-0005-0000-0000-0000F0080000}"/>
    <cellStyle name="CABECALHO 5 2 2" xfId="2310" xr:uid="{00000000-0005-0000-0000-0000F1080000}"/>
    <cellStyle name="CABECALHO 5 2 2 2" xfId="2311" xr:uid="{00000000-0005-0000-0000-0000F2080000}"/>
    <cellStyle name="CABECALHO 5 2 3" xfId="2312" xr:uid="{00000000-0005-0000-0000-0000F3080000}"/>
    <cellStyle name="CABECALHO 5 3" xfId="2313" xr:uid="{00000000-0005-0000-0000-0000F4080000}"/>
    <cellStyle name="CABECALHO 5 3 2" xfId="2314" xr:uid="{00000000-0005-0000-0000-0000F5080000}"/>
    <cellStyle name="CABECALHO 5 4" xfId="2315" xr:uid="{00000000-0005-0000-0000-0000F6080000}"/>
    <cellStyle name="CABECALHO 5 4 2" xfId="2316" xr:uid="{00000000-0005-0000-0000-0000F7080000}"/>
    <cellStyle name="CABECALHO 6" xfId="2317" xr:uid="{00000000-0005-0000-0000-0000F8080000}"/>
    <cellStyle name="CABECALHO 6 2" xfId="2318" xr:uid="{00000000-0005-0000-0000-0000F9080000}"/>
    <cellStyle name="CABECALHO 6 2 2" xfId="2319" xr:uid="{00000000-0005-0000-0000-0000FA080000}"/>
    <cellStyle name="CABECALHO 6 2 2 2" xfId="2320" xr:uid="{00000000-0005-0000-0000-0000FB080000}"/>
    <cellStyle name="CABECALHO 6 2 3" xfId="2321" xr:uid="{00000000-0005-0000-0000-0000FC080000}"/>
    <cellStyle name="CABECALHO 6 3" xfId="2322" xr:uid="{00000000-0005-0000-0000-0000FD080000}"/>
    <cellStyle name="CABECALHO 6 3 2" xfId="2323" xr:uid="{00000000-0005-0000-0000-0000FE080000}"/>
    <cellStyle name="CABECALHO 6 4" xfId="2324" xr:uid="{00000000-0005-0000-0000-0000FF080000}"/>
    <cellStyle name="CABECALHO 6 4 2" xfId="2325" xr:uid="{00000000-0005-0000-0000-000000090000}"/>
    <cellStyle name="CABECALHO 7" xfId="2326" xr:uid="{00000000-0005-0000-0000-000001090000}"/>
    <cellStyle name="CABECALHO 7 2" xfId="2327" xr:uid="{00000000-0005-0000-0000-000002090000}"/>
    <cellStyle name="CABECALHO 7 2 2" xfId="2328" xr:uid="{00000000-0005-0000-0000-000003090000}"/>
    <cellStyle name="CABECALHO 7 2 2 2" xfId="2329" xr:uid="{00000000-0005-0000-0000-000004090000}"/>
    <cellStyle name="CABECALHO 7 2 3" xfId="2330" xr:uid="{00000000-0005-0000-0000-000005090000}"/>
    <cellStyle name="CABECALHO 7 3" xfId="2331" xr:uid="{00000000-0005-0000-0000-000006090000}"/>
    <cellStyle name="CABECALHO 7 3 2" xfId="2332" xr:uid="{00000000-0005-0000-0000-000007090000}"/>
    <cellStyle name="CABECALHO 7 4" xfId="2333" xr:uid="{00000000-0005-0000-0000-000008090000}"/>
    <cellStyle name="CABECALHO 7 4 2" xfId="2334" xr:uid="{00000000-0005-0000-0000-000009090000}"/>
    <cellStyle name="CABECALHO 8" xfId="2335" xr:uid="{00000000-0005-0000-0000-00000A090000}"/>
    <cellStyle name="CABECALHO 8 2" xfId="2336" xr:uid="{00000000-0005-0000-0000-00000B090000}"/>
    <cellStyle name="CABECALHO 8 2 2" xfId="2337" xr:uid="{00000000-0005-0000-0000-00000C090000}"/>
    <cellStyle name="CABECALHO 8 2 2 2" xfId="2338" xr:uid="{00000000-0005-0000-0000-00000D090000}"/>
    <cellStyle name="CABECALHO 8 2 3" xfId="2339" xr:uid="{00000000-0005-0000-0000-00000E090000}"/>
    <cellStyle name="CABECALHO 8 3" xfId="2340" xr:uid="{00000000-0005-0000-0000-00000F090000}"/>
    <cellStyle name="CABECALHO 8 3 2" xfId="2341" xr:uid="{00000000-0005-0000-0000-000010090000}"/>
    <cellStyle name="CABECALHO 8 4" xfId="2342" xr:uid="{00000000-0005-0000-0000-000011090000}"/>
    <cellStyle name="CABECALHO 8 4 2" xfId="2343" xr:uid="{00000000-0005-0000-0000-000012090000}"/>
    <cellStyle name="CABECALHO 9" xfId="2344" xr:uid="{00000000-0005-0000-0000-000013090000}"/>
    <cellStyle name="CABECALHO 9 2" xfId="2345" xr:uid="{00000000-0005-0000-0000-000014090000}"/>
    <cellStyle name="CABECALHO 9 2 2" xfId="2346" xr:uid="{00000000-0005-0000-0000-000015090000}"/>
    <cellStyle name="CABECALHO 9 2 2 2" xfId="2347" xr:uid="{00000000-0005-0000-0000-000016090000}"/>
    <cellStyle name="CABECALHO 9 2 3" xfId="2348" xr:uid="{00000000-0005-0000-0000-000017090000}"/>
    <cellStyle name="CABECALHO 9 3" xfId="2349" xr:uid="{00000000-0005-0000-0000-000018090000}"/>
    <cellStyle name="CABECALHO 9 3 2" xfId="2350" xr:uid="{00000000-0005-0000-0000-000019090000}"/>
    <cellStyle name="CABECALHO 9 4" xfId="2351" xr:uid="{00000000-0005-0000-0000-00001A090000}"/>
    <cellStyle name="CABECALHO 9 4 2" xfId="2352" xr:uid="{00000000-0005-0000-0000-00001B090000}"/>
    <cellStyle name="Calcul 2" xfId="2353" xr:uid="{00000000-0005-0000-0000-00001C090000}"/>
    <cellStyle name="Calcul 3" xfId="2354" xr:uid="{00000000-0005-0000-0000-00001D090000}"/>
    <cellStyle name="Calculation 2" xfId="2355" xr:uid="{00000000-0005-0000-0000-00001E090000}"/>
    <cellStyle name="Calculation 2 10" xfId="2356" xr:uid="{00000000-0005-0000-0000-00001F090000}"/>
    <cellStyle name="Calculation 2 10 2" xfId="2357" xr:uid="{00000000-0005-0000-0000-000020090000}"/>
    <cellStyle name="Calculation 2 10 2 2" xfId="2358" xr:uid="{00000000-0005-0000-0000-000021090000}"/>
    <cellStyle name="Calculation 2 10 2 2 2" xfId="2359" xr:uid="{00000000-0005-0000-0000-000022090000}"/>
    <cellStyle name="Calculation 2 10 2 3" xfId="2360" xr:uid="{00000000-0005-0000-0000-000023090000}"/>
    <cellStyle name="Calculation 2 10 2 3 2" xfId="2361" xr:uid="{00000000-0005-0000-0000-000024090000}"/>
    <cellStyle name="Calculation 2 10 2 4" xfId="2362" xr:uid="{00000000-0005-0000-0000-000025090000}"/>
    <cellStyle name="Calculation 2 10 2 4 2" xfId="2363" xr:uid="{00000000-0005-0000-0000-000026090000}"/>
    <cellStyle name="Calculation 2 10 2 5" xfId="2364" xr:uid="{00000000-0005-0000-0000-000027090000}"/>
    <cellStyle name="Calculation 2 10 3" xfId="2365" xr:uid="{00000000-0005-0000-0000-000028090000}"/>
    <cellStyle name="Calculation 2 10 3 2" xfId="2366" xr:uid="{00000000-0005-0000-0000-000029090000}"/>
    <cellStyle name="Calculation 2 10 4" xfId="2367" xr:uid="{00000000-0005-0000-0000-00002A090000}"/>
    <cellStyle name="Calculation 2 10 4 2" xfId="2368" xr:uid="{00000000-0005-0000-0000-00002B090000}"/>
    <cellStyle name="Calculation 2 10 5" xfId="2369" xr:uid="{00000000-0005-0000-0000-00002C090000}"/>
    <cellStyle name="Calculation 2 10 5 2" xfId="2370" xr:uid="{00000000-0005-0000-0000-00002D090000}"/>
    <cellStyle name="Calculation 2 10 6" xfId="2371" xr:uid="{00000000-0005-0000-0000-00002E090000}"/>
    <cellStyle name="Calculation 2 10 6 2" xfId="2372" xr:uid="{00000000-0005-0000-0000-00002F090000}"/>
    <cellStyle name="Calculation 2 10 7" xfId="2373" xr:uid="{00000000-0005-0000-0000-000030090000}"/>
    <cellStyle name="Calculation 2 11" xfId="2374" xr:uid="{00000000-0005-0000-0000-000031090000}"/>
    <cellStyle name="Calculation 2 11 2" xfId="2375" xr:uid="{00000000-0005-0000-0000-000032090000}"/>
    <cellStyle name="Calculation 2 11 2 2" xfId="2376" xr:uid="{00000000-0005-0000-0000-000033090000}"/>
    <cellStyle name="Calculation 2 11 3" xfId="2377" xr:uid="{00000000-0005-0000-0000-000034090000}"/>
    <cellStyle name="Calculation 2 11 3 2" xfId="2378" xr:uid="{00000000-0005-0000-0000-000035090000}"/>
    <cellStyle name="Calculation 2 11 4" xfId="2379" xr:uid="{00000000-0005-0000-0000-000036090000}"/>
    <cellStyle name="Calculation 2 11 4 2" xfId="2380" xr:uid="{00000000-0005-0000-0000-000037090000}"/>
    <cellStyle name="Calculation 2 11 5" xfId="2381" xr:uid="{00000000-0005-0000-0000-000038090000}"/>
    <cellStyle name="Calculation 2 11 5 2" xfId="2382" xr:uid="{00000000-0005-0000-0000-000039090000}"/>
    <cellStyle name="Calculation 2 11 6" xfId="2383" xr:uid="{00000000-0005-0000-0000-00003A090000}"/>
    <cellStyle name="Calculation 2 12" xfId="2384" xr:uid="{00000000-0005-0000-0000-00003B090000}"/>
    <cellStyle name="Calculation 2 12 2" xfId="2385" xr:uid="{00000000-0005-0000-0000-00003C090000}"/>
    <cellStyle name="Calculation 2 13" xfId="2386" xr:uid="{00000000-0005-0000-0000-00003D090000}"/>
    <cellStyle name="Calculation 2 13 2" xfId="2387" xr:uid="{00000000-0005-0000-0000-00003E090000}"/>
    <cellStyle name="Calculation 2 14" xfId="2388" xr:uid="{00000000-0005-0000-0000-00003F090000}"/>
    <cellStyle name="Calculation 2 14 2" xfId="2389" xr:uid="{00000000-0005-0000-0000-000040090000}"/>
    <cellStyle name="Calculation 2 15" xfId="2390" xr:uid="{00000000-0005-0000-0000-000041090000}"/>
    <cellStyle name="Calculation 2 15 2" xfId="2391" xr:uid="{00000000-0005-0000-0000-000042090000}"/>
    <cellStyle name="Calculation 2 2" xfId="2392" xr:uid="{00000000-0005-0000-0000-000043090000}"/>
    <cellStyle name="Calculation 2 2 10" xfId="2393" xr:uid="{00000000-0005-0000-0000-000044090000}"/>
    <cellStyle name="Calculation 2 2 10 2" xfId="2394" xr:uid="{00000000-0005-0000-0000-000045090000}"/>
    <cellStyle name="Calculation 2 2 10 2 2" xfId="2395" xr:uid="{00000000-0005-0000-0000-000046090000}"/>
    <cellStyle name="Calculation 2 2 10 3" xfId="2396" xr:uid="{00000000-0005-0000-0000-000047090000}"/>
    <cellStyle name="Calculation 2 2 10 3 2" xfId="2397" xr:uid="{00000000-0005-0000-0000-000048090000}"/>
    <cellStyle name="Calculation 2 2 10 4" xfId="2398" xr:uid="{00000000-0005-0000-0000-000049090000}"/>
    <cellStyle name="Calculation 2 2 10 4 2" xfId="2399" xr:uid="{00000000-0005-0000-0000-00004A090000}"/>
    <cellStyle name="Calculation 2 2 10 5" xfId="2400" xr:uid="{00000000-0005-0000-0000-00004B090000}"/>
    <cellStyle name="Calculation 2 2 10 5 2" xfId="2401" xr:uid="{00000000-0005-0000-0000-00004C090000}"/>
    <cellStyle name="Calculation 2 2 10 6" xfId="2402" xr:uid="{00000000-0005-0000-0000-00004D090000}"/>
    <cellStyle name="Calculation 2 2 11" xfId="2403" xr:uid="{00000000-0005-0000-0000-00004E090000}"/>
    <cellStyle name="Calculation 2 2 11 2" xfId="2404" xr:uid="{00000000-0005-0000-0000-00004F090000}"/>
    <cellStyle name="Calculation 2 2 12" xfId="2405" xr:uid="{00000000-0005-0000-0000-000050090000}"/>
    <cellStyle name="Calculation 2 2 12 2" xfId="2406" xr:uid="{00000000-0005-0000-0000-000051090000}"/>
    <cellStyle name="Calculation 2 2 13" xfId="2407" xr:uid="{00000000-0005-0000-0000-000052090000}"/>
    <cellStyle name="Calculation 2 2 13 2" xfId="2408" xr:uid="{00000000-0005-0000-0000-000053090000}"/>
    <cellStyle name="Calculation 2 2 14" xfId="2409" xr:uid="{00000000-0005-0000-0000-000054090000}"/>
    <cellStyle name="Calculation 2 2 14 2" xfId="2410" xr:uid="{00000000-0005-0000-0000-000055090000}"/>
    <cellStyle name="Calculation 2 2 2" xfId="2411" xr:uid="{00000000-0005-0000-0000-000056090000}"/>
    <cellStyle name="Calculation 2 2 2 2" xfId="2412" xr:uid="{00000000-0005-0000-0000-000057090000}"/>
    <cellStyle name="Calculation 2 2 2 2 2" xfId="2413" xr:uid="{00000000-0005-0000-0000-000058090000}"/>
    <cellStyle name="Calculation 2 2 2 2 2 2" xfId="2414" xr:uid="{00000000-0005-0000-0000-000059090000}"/>
    <cellStyle name="Calculation 2 2 2 2 3" xfId="2415" xr:uid="{00000000-0005-0000-0000-00005A090000}"/>
    <cellStyle name="Calculation 2 2 2 2 3 2" xfId="2416" xr:uid="{00000000-0005-0000-0000-00005B090000}"/>
    <cellStyle name="Calculation 2 2 2 2 4" xfId="2417" xr:uid="{00000000-0005-0000-0000-00005C090000}"/>
    <cellStyle name="Calculation 2 2 2 2 4 2" xfId="2418" xr:uid="{00000000-0005-0000-0000-00005D090000}"/>
    <cellStyle name="Calculation 2 2 2 2 5" xfId="2419" xr:uid="{00000000-0005-0000-0000-00005E090000}"/>
    <cellStyle name="Calculation 2 2 2 3" xfId="2420" xr:uid="{00000000-0005-0000-0000-00005F090000}"/>
    <cellStyle name="Calculation 2 2 2 3 2" xfId="2421" xr:uid="{00000000-0005-0000-0000-000060090000}"/>
    <cellStyle name="Calculation 2 2 2 4" xfId="2422" xr:uid="{00000000-0005-0000-0000-000061090000}"/>
    <cellStyle name="Calculation 2 2 2 4 2" xfId="2423" xr:uid="{00000000-0005-0000-0000-000062090000}"/>
    <cellStyle name="Calculation 2 2 2 5" xfId="2424" xr:uid="{00000000-0005-0000-0000-000063090000}"/>
    <cellStyle name="Calculation 2 2 2 5 2" xfId="2425" xr:uid="{00000000-0005-0000-0000-000064090000}"/>
    <cellStyle name="Calculation 2 2 2 6" xfId="2426" xr:uid="{00000000-0005-0000-0000-000065090000}"/>
    <cellStyle name="Calculation 2 2 2 6 2" xfId="2427" xr:uid="{00000000-0005-0000-0000-000066090000}"/>
    <cellStyle name="Calculation 2 2 2 7" xfId="2428" xr:uid="{00000000-0005-0000-0000-000067090000}"/>
    <cellStyle name="Calculation 2 2 3" xfId="2429" xr:uid="{00000000-0005-0000-0000-000068090000}"/>
    <cellStyle name="Calculation 2 2 3 2" xfId="2430" xr:uid="{00000000-0005-0000-0000-000069090000}"/>
    <cellStyle name="Calculation 2 2 3 2 2" xfId="2431" xr:uid="{00000000-0005-0000-0000-00006A090000}"/>
    <cellStyle name="Calculation 2 2 3 2 2 2" xfId="2432" xr:uid="{00000000-0005-0000-0000-00006B090000}"/>
    <cellStyle name="Calculation 2 2 3 2 3" xfId="2433" xr:uid="{00000000-0005-0000-0000-00006C090000}"/>
    <cellStyle name="Calculation 2 2 3 2 3 2" xfId="2434" xr:uid="{00000000-0005-0000-0000-00006D090000}"/>
    <cellStyle name="Calculation 2 2 3 2 4" xfId="2435" xr:uid="{00000000-0005-0000-0000-00006E090000}"/>
    <cellStyle name="Calculation 2 2 3 2 4 2" xfId="2436" xr:uid="{00000000-0005-0000-0000-00006F090000}"/>
    <cellStyle name="Calculation 2 2 3 2 5" xfId="2437" xr:uid="{00000000-0005-0000-0000-000070090000}"/>
    <cellStyle name="Calculation 2 2 3 3" xfId="2438" xr:uid="{00000000-0005-0000-0000-000071090000}"/>
    <cellStyle name="Calculation 2 2 3 3 2" xfId="2439" xr:uid="{00000000-0005-0000-0000-000072090000}"/>
    <cellStyle name="Calculation 2 2 3 4" xfId="2440" xr:uid="{00000000-0005-0000-0000-000073090000}"/>
    <cellStyle name="Calculation 2 2 3 4 2" xfId="2441" xr:uid="{00000000-0005-0000-0000-000074090000}"/>
    <cellStyle name="Calculation 2 2 3 5" xfId="2442" xr:uid="{00000000-0005-0000-0000-000075090000}"/>
    <cellStyle name="Calculation 2 2 3 5 2" xfId="2443" xr:uid="{00000000-0005-0000-0000-000076090000}"/>
    <cellStyle name="Calculation 2 2 3 6" xfId="2444" xr:uid="{00000000-0005-0000-0000-000077090000}"/>
    <cellStyle name="Calculation 2 2 3 6 2" xfId="2445" xr:uid="{00000000-0005-0000-0000-000078090000}"/>
    <cellStyle name="Calculation 2 2 3 7" xfId="2446" xr:uid="{00000000-0005-0000-0000-000079090000}"/>
    <cellStyle name="Calculation 2 2 4" xfId="2447" xr:uid="{00000000-0005-0000-0000-00007A090000}"/>
    <cellStyle name="Calculation 2 2 4 2" xfId="2448" xr:uid="{00000000-0005-0000-0000-00007B090000}"/>
    <cellStyle name="Calculation 2 2 4 2 2" xfId="2449" xr:uid="{00000000-0005-0000-0000-00007C090000}"/>
    <cellStyle name="Calculation 2 2 4 2 2 2" xfId="2450" xr:uid="{00000000-0005-0000-0000-00007D090000}"/>
    <cellStyle name="Calculation 2 2 4 2 3" xfId="2451" xr:uid="{00000000-0005-0000-0000-00007E090000}"/>
    <cellStyle name="Calculation 2 2 4 2 3 2" xfId="2452" xr:uid="{00000000-0005-0000-0000-00007F090000}"/>
    <cellStyle name="Calculation 2 2 4 2 4" xfId="2453" xr:uid="{00000000-0005-0000-0000-000080090000}"/>
    <cellStyle name="Calculation 2 2 4 2 4 2" xfId="2454" xr:uid="{00000000-0005-0000-0000-000081090000}"/>
    <cellStyle name="Calculation 2 2 4 2 5" xfId="2455" xr:uid="{00000000-0005-0000-0000-000082090000}"/>
    <cellStyle name="Calculation 2 2 4 3" xfId="2456" xr:uid="{00000000-0005-0000-0000-000083090000}"/>
    <cellStyle name="Calculation 2 2 4 3 2" xfId="2457" xr:uid="{00000000-0005-0000-0000-000084090000}"/>
    <cellStyle name="Calculation 2 2 4 4" xfId="2458" xr:uid="{00000000-0005-0000-0000-000085090000}"/>
    <cellStyle name="Calculation 2 2 4 4 2" xfId="2459" xr:uid="{00000000-0005-0000-0000-000086090000}"/>
    <cellStyle name="Calculation 2 2 4 5" xfId="2460" xr:uid="{00000000-0005-0000-0000-000087090000}"/>
    <cellStyle name="Calculation 2 2 4 5 2" xfId="2461" xr:uid="{00000000-0005-0000-0000-000088090000}"/>
    <cellStyle name="Calculation 2 2 4 6" xfId="2462" xr:uid="{00000000-0005-0000-0000-000089090000}"/>
    <cellStyle name="Calculation 2 2 4 6 2" xfId="2463" xr:uid="{00000000-0005-0000-0000-00008A090000}"/>
    <cellStyle name="Calculation 2 2 4 7" xfId="2464" xr:uid="{00000000-0005-0000-0000-00008B090000}"/>
    <cellStyle name="Calculation 2 2 5" xfId="2465" xr:uid="{00000000-0005-0000-0000-00008C090000}"/>
    <cellStyle name="Calculation 2 2 5 2" xfId="2466" xr:uid="{00000000-0005-0000-0000-00008D090000}"/>
    <cellStyle name="Calculation 2 2 5 2 2" xfId="2467" xr:uid="{00000000-0005-0000-0000-00008E090000}"/>
    <cellStyle name="Calculation 2 2 5 2 2 2" xfId="2468" xr:uid="{00000000-0005-0000-0000-00008F090000}"/>
    <cellStyle name="Calculation 2 2 5 2 3" xfId="2469" xr:uid="{00000000-0005-0000-0000-000090090000}"/>
    <cellStyle name="Calculation 2 2 5 2 3 2" xfId="2470" xr:uid="{00000000-0005-0000-0000-000091090000}"/>
    <cellStyle name="Calculation 2 2 5 2 4" xfId="2471" xr:uid="{00000000-0005-0000-0000-000092090000}"/>
    <cellStyle name="Calculation 2 2 5 2 4 2" xfId="2472" xr:uid="{00000000-0005-0000-0000-000093090000}"/>
    <cellStyle name="Calculation 2 2 5 2 5" xfId="2473" xr:uid="{00000000-0005-0000-0000-000094090000}"/>
    <cellStyle name="Calculation 2 2 5 3" xfId="2474" xr:uid="{00000000-0005-0000-0000-000095090000}"/>
    <cellStyle name="Calculation 2 2 5 3 2" xfId="2475" xr:uid="{00000000-0005-0000-0000-000096090000}"/>
    <cellStyle name="Calculation 2 2 5 4" xfId="2476" xr:uid="{00000000-0005-0000-0000-000097090000}"/>
    <cellStyle name="Calculation 2 2 5 4 2" xfId="2477" xr:uid="{00000000-0005-0000-0000-000098090000}"/>
    <cellStyle name="Calculation 2 2 5 5" xfId="2478" xr:uid="{00000000-0005-0000-0000-000099090000}"/>
    <cellStyle name="Calculation 2 2 5 5 2" xfId="2479" xr:uid="{00000000-0005-0000-0000-00009A090000}"/>
    <cellStyle name="Calculation 2 2 5 6" xfId="2480" xr:uid="{00000000-0005-0000-0000-00009B090000}"/>
    <cellStyle name="Calculation 2 2 5 6 2" xfId="2481" xr:uid="{00000000-0005-0000-0000-00009C090000}"/>
    <cellStyle name="Calculation 2 2 5 7" xfId="2482" xr:uid="{00000000-0005-0000-0000-00009D090000}"/>
    <cellStyle name="Calculation 2 2 6" xfId="2483" xr:uid="{00000000-0005-0000-0000-00009E090000}"/>
    <cellStyle name="Calculation 2 2 6 2" xfId="2484" xr:uid="{00000000-0005-0000-0000-00009F090000}"/>
    <cellStyle name="Calculation 2 2 6 2 2" xfId="2485" xr:uid="{00000000-0005-0000-0000-0000A0090000}"/>
    <cellStyle name="Calculation 2 2 6 2 2 2" xfId="2486" xr:uid="{00000000-0005-0000-0000-0000A1090000}"/>
    <cellStyle name="Calculation 2 2 6 2 3" xfId="2487" xr:uid="{00000000-0005-0000-0000-0000A2090000}"/>
    <cellStyle name="Calculation 2 2 6 2 3 2" xfId="2488" xr:uid="{00000000-0005-0000-0000-0000A3090000}"/>
    <cellStyle name="Calculation 2 2 6 2 4" xfId="2489" xr:uid="{00000000-0005-0000-0000-0000A4090000}"/>
    <cellStyle name="Calculation 2 2 6 2 4 2" xfId="2490" xr:uid="{00000000-0005-0000-0000-0000A5090000}"/>
    <cellStyle name="Calculation 2 2 6 2 5" xfId="2491" xr:uid="{00000000-0005-0000-0000-0000A6090000}"/>
    <cellStyle name="Calculation 2 2 6 3" xfId="2492" xr:uid="{00000000-0005-0000-0000-0000A7090000}"/>
    <cellStyle name="Calculation 2 2 6 3 2" xfId="2493" xr:uid="{00000000-0005-0000-0000-0000A8090000}"/>
    <cellStyle name="Calculation 2 2 6 4" xfId="2494" xr:uid="{00000000-0005-0000-0000-0000A9090000}"/>
    <cellStyle name="Calculation 2 2 6 4 2" xfId="2495" xr:uid="{00000000-0005-0000-0000-0000AA090000}"/>
    <cellStyle name="Calculation 2 2 6 5" xfId="2496" xr:uid="{00000000-0005-0000-0000-0000AB090000}"/>
    <cellStyle name="Calculation 2 2 6 5 2" xfId="2497" xr:uid="{00000000-0005-0000-0000-0000AC090000}"/>
    <cellStyle name="Calculation 2 2 6 6" xfId="2498" xr:uid="{00000000-0005-0000-0000-0000AD090000}"/>
    <cellStyle name="Calculation 2 2 6 6 2" xfId="2499" xr:uid="{00000000-0005-0000-0000-0000AE090000}"/>
    <cellStyle name="Calculation 2 2 6 7" xfId="2500" xr:uid="{00000000-0005-0000-0000-0000AF090000}"/>
    <cellStyle name="Calculation 2 2 7" xfId="2501" xr:uid="{00000000-0005-0000-0000-0000B0090000}"/>
    <cellStyle name="Calculation 2 2 7 2" xfId="2502" xr:uid="{00000000-0005-0000-0000-0000B1090000}"/>
    <cellStyle name="Calculation 2 2 7 2 2" xfId="2503" xr:uid="{00000000-0005-0000-0000-0000B2090000}"/>
    <cellStyle name="Calculation 2 2 7 2 2 2" xfId="2504" xr:uid="{00000000-0005-0000-0000-0000B3090000}"/>
    <cellStyle name="Calculation 2 2 7 2 3" xfId="2505" xr:uid="{00000000-0005-0000-0000-0000B4090000}"/>
    <cellStyle name="Calculation 2 2 7 2 3 2" xfId="2506" xr:uid="{00000000-0005-0000-0000-0000B5090000}"/>
    <cellStyle name="Calculation 2 2 7 2 4" xfId="2507" xr:uid="{00000000-0005-0000-0000-0000B6090000}"/>
    <cellStyle name="Calculation 2 2 7 2 4 2" xfId="2508" xr:uid="{00000000-0005-0000-0000-0000B7090000}"/>
    <cellStyle name="Calculation 2 2 7 2 5" xfId="2509" xr:uid="{00000000-0005-0000-0000-0000B8090000}"/>
    <cellStyle name="Calculation 2 2 7 3" xfId="2510" xr:uid="{00000000-0005-0000-0000-0000B9090000}"/>
    <cellStyle name="Calculation 2 2 7 3 2" xfId="2511" xr:uid="{00000000-0005-0000-0000-0000BA090000}"/>
    <cellStyle name="Calculation 2 2 7 4" xfId="2512" xr:uid="{00000000-0005-0000-0000-0000BB090000}"/>
    <cellStyle name="Calculation 2 2 7 4 2" xfId="2513" xr:uid="{00000000-0005-0000-0000-0000BC090000}"/>
    <cellStyle name="Calculation 2 2 7 5" xfId="2514" xr:uid="{00000000-0005-0000-0000-0000BD090000}"/>
    <cellStyle name="Calculation 2 2 7 5 2" xfId="2515" xr:uid="{00000000-0005-0000-0000-0000BE090000}"/>
    <cellStyle name="Calculation 2 2 7 6" xfId="2516" xr:uid="{00000000-0005-0000-0000-0000BF090000}"/>
    <cellStyle name="Calculation 2 2 7 6 2" xfId="2517" xr:uid="{00000000-0005-0000-0000-0000C0090000}"/>
    <cellStyle name="Calculation 2 2 7 7" xfId="2518" xr:uid="{00000000-0005-0000-0000-0000C1090000}"/>
    <cellStyle name="Calculation 2 2 8" xfId="2519" xr:uid="{00000000-0005-0000-0000-0000C2090000}"/>
    <cellStyle name="Calculation 2 2 8 2" xfId="2520" xr:uid="{00000000-0005-0000-0000-0000C3090000}"/>
    <cellStyle name="Calculation 2 2 8 2 2" xfId="2521" xr:uid="{00000000-0005-0000-0000-0000C4090000}"/>
    <cellStyle name="Calculation 2 2 8 2 2 2" xfId="2522" xr:uid="{00000000-0005-0000-0000-0000C5090000}"/>
    <cellStyle name="Calculation 2 2 8 2 3" xfId="2523" xr:uid="{00000000-0005-0000-0000-0000C6090000}"/>
    <cellStyle name="Calculation 2 2 8 2 3 2" xfId="2524" xr:uid="{00000000-0005-0000-0000-0000C7090000}"/>
    <cellStyle name="Calculation 2 2 8 2 4" xfId="2525" xr:uid="{00000000-0005-0000-0000-0000C8090000}"/>
    <cellStyle name="Calculation 2 2 8 2 4 2" xfId="2526" xr:uid="{00000000-0005-0000-0000-0000C9090000}"/>
    <cellStyle name="Calculation 2 2 8 2 5" xfId="2527" xr:uid="{00000000-0005-0000-0000-0000CA090000}"/>
    <cellStyle name="Calculation 2 2 8 3" xfId="2528" xr:uid="{00000000-0005-0000-0000-0000CB090000}"/>
    <cellStyle name="Calculation 2 2 8 3 2" xfId="2529" xr:uid="{00000000-0005-0000-0000-0000CC090000}"/>
    <cellStyle name="Calculation 2 2 8 4" xfId="2530" xr:uid="{00000000-0005-0000-0000-0000CD090000}"/>
    <cellStyle name="Calculation 2 2 8 4 2" xfId="2531" xr:uid="{00000000-0005-0000-0000-0000CE090000}"/>
    <cellStyle name="Calculation 2 2 8 5" xfId="2532" xr:uid="{00000000-0005-0000-0000-0000CF090000}"/>
    <cellStyle name="Calculation 2 2 8 5 2" xfId="2533" xr:uid="{00000000-0005-0000-0000-0000D0090000}"/>
    <cellStyle name="Calculation 2 2 8 6" xfId="2534" xr:uid="{00000000-0005-0000-0000-0000D1090000}"/>
    <cellStyle name="Calculation 2 2 8 6 2" xfId="2535" xr:uid="{00000000-0005-0000-0000-0000D2090000}"/>
    <cellStyle name="Calculation 2 2 8 7" xfId="2536" xr:uid="{00000000-0005-0000-0000-0000D3090000}"/>
    <cellStyle name="Calculation 2 2 9" xfId="2537" xr:uid="{00000000-0005-0000-0000-0000D4090000}"/>
    <cellStyle name="Calculation 2 2 9 2" xfId="2538" xr:uid="{00000000-0005-0000-0000-0000D5090000}"/>
    <cellStyle name="Calculation 2 2 9 2 2" xfId="2539" xr:uid="{00000000-0005-0000-0000-0000D6090000}"/>
    <cellStyle name="Calculation 2 2 9 2 2 2" xfId="2540" xr:uid="{00000000-0005-0000-0000-0000D7090000}"/>
    <cellStyle name="Calculation 2 2 9 2 3" xfId="2541" xr:uid="{00000000-0005-0000-0000-0000D8090000}"/>
    <cellStyle name="Calculation 2 2 9 2 3 2" xfId="2542" xr:uid="{00000000-0005-0000-0000-0000D9090000}"/>
    <cellStyle name="Calculation 2 2 9 2 4" xfId="2543" xr:uid="{00000000-0005-0000-0000-0000DA090000}"/>
    <cellStyle name="Calculation 2 2 9 2 4 2" xfId="2544" xr:uid="{00000000-0005-0000-0000-0000DB090000}"/>
    <cellStyle name="Calculation 2 2 9 2 5" xfId="2545" xr:uid="{00000000-0005-0000-0000-0000DC090000}"/>
    <cellStyle name="Calculation 2 2 9 3" xfId="2546" xr:uid="{00000000-0005-0000-0000-0000DD090000}"/>
    <cellStyle name="Calculation 2 2 9 3 2" xfId="2547" xr:uid="{00000000-0005-0000-0000-0000DE090000}"/>
    <cellStyle name="Calculation 2 2 9 4" xfId="2548" xr:uid="{00000000-0005-0000-0000-0000DF090000}"/>
    <cellStyle name="Calculation 2 2 9 4 2" xfId="2549" xr:uid="{00000000-0005-0000-0000-0000E0090000}"/>
    <cellStyle name="Calculation 2 2 9 5" xfId="2550" xr:uid="{00000000-0005-0000-0000-0000E1090000}"/>
    <cellStyle name="Calculation 2 2 9 5 2" xfId="2551" xr:uid="{00000000-0005-0000-0000-0000E2090000}"/>
    <cellStyle name="Calculation 2 2 9 6" xfId="2552" xr:uid="{00000000-0005-0000-0000-0000E3090000}"/>
    <cellStyle name="Calculation 2 2 9 6 2" xfId="2553" xr:uid="{00000000-0005-0000-0000-0000E4090000}"/>
    <cellStyle name="Calculation 2 2 9 7" xfId="2554" xr:uid="{00000000-0005-0000-0000-0000E5090000}"/>
    <cellStyle name="Calculation 2 3" xfId="2555" xr:uid="{00000000-0005-0000-0000-0000E6090000}"/>
    <cellStyle name="Calculation 2 3 2" xfId="2556" xr:uid="{00000000-0005-0000-0000-0000E7090000}"/>
    <cellStyle name="Calculation 2 3 2 2" xfId="2557" xr:uid="{00000000-0005-0000-0000-0000E8090000}"/>
    <cellStyle name="Calculation 2 3 2 2 2" xfId="2558" xr:uid="{00000000-0005-0000-0000-0000E9090000}"/>
    <cellStyle name="Calculation 2 3 2 3" xfId="2559" xr:uid="{00000000-0005-0000-0000-0000EA090000}"/>
    <cellStyle name="Calculation 2 3 2 3 2" xfId="2560" xr:uid="{00000000-0005-0000-0000-0000EB090000}"/>
    <cellStyle name="Calculation 2 3 2 4" xfId="2561" xr:uid="{00000000-0005-0000-0000-0000EC090000}"/>
    <cellStyle name="Calculation 2 3 2 4 2" xfId="2562" xr:uid="{00000000-0005-0000-0000-0000ED090000}"/>
    <cellStyle name="Calculation 2 3 2 5" xfId="2563" xr:uid="{00000000-0005-0000-0000-0000EE090000}"/>
    <cellStyle name="Calculation 2 3 3" xfId="2564" xr:uid="{00000000-0005-0000-0000-0000EF090000}"/>
    <cellStyle name="Calculation 2 3 3 2" xfId="2565" xr:uid="{00000000-0005-0000-0000-0000F0090000}"/>
    <cellStyle name="Calculation 2 3 4" xfId="2566" xr:uid="{00000000-0005-0000-0000-0000F1090000}"/>
    <cellStyle name="Calculation 2 3 4 2" xfId="2567" xr:uid="{00000000-0005-0000-0000-0000F2090000}"/>
    <cellStyle name="Calculation 2 3 5" xfId="2568" xr:uid="{00000000-0005-0000-0000-0000F3090000}"/>
    <cellStyle name="Calculation 2 3 5 2" xfId="2569" xr:uid="{00000000-0005-0000-0000-0000F4090000}"/>
    <cellStyle name="Calculation 2 3 6" xfId="2570" xr:uid="{00000000-0005-0000-0000-0000F5090000}"/>
    <cellStyle name="Calculation 2 3 6 2" xfId="2571" xr:uid="{00000000-0005-0000-0000-0000F6090000}"/>
    <cellStyle name="Calculation 2 3 7" xfId="2572" xr:uid="{00000000-0005-0000-0000-0000F7090000}"/>
    <cellStyle name="Calculation 2 4" xfId="2573" xr:uid="{00000000-0005-0000-0000-0000F8090000}"/>
    <cellStyle name="Calculation 2 4 2" xfId="2574" xr:uid="{00000000-0005-0000-0000-0000F9090000}"/>
    <cellStyle name="Calculation 2 4 2 2" xfId="2575" xr:uid="{00000000-0005-0000-0000-0000FA090000}"/>
    <cellStyle name="Calculation 2 4 2 2 2" xfId="2576" xr:uid="{00000000-0005-0000-0000-0000FB090000}"/>
    <cellStyle name="Calculation 2 4 2 3" xfId="2577" xr:uid="{00000000-0005-0000-0000-0000FC090000}"/>
    <cellStyle name="Calculation 2 4 2 3 2" xfId="2578" xr:uid="{00000000-0005-0000-0000-0000FD090000}"/>
    <cellStyle name="Calculation 2 4 2 4" xfId="2579" xr:uid="{00000000-0005-0000-0000-0000FE090000}"/>
    <cellStyle name="Calculation 2 4 2 4 2" xfId="2580" xr:uid="{00000000-0005-0000-0000-0000FF090000}"/>
    <cellStyle name="Calculation 2 4 2 5" xfId="2581" xr:uid="{00000000-0005-0000-0000-0000000A0000}"/>
    <cellStyle name="Calculation 2 4 3" xfId="2582" xr:uid="{00000000-0005-0000-0000-0000010A0000}"/>
    <cellStyle name="Calculation 2 4 3 2" xfId="2583" xr:uid="{00000000-0005-0000-0000-0000020A0000}"/>
    <cellStyle name="Calculation 2 4 4" xfId="2584" xr:uid="{00000000-0005-0000-0000-0000030A0000}"/>
    <cellStyle name="Calculation 2 4 4 2" xfId="2585" xr:uid="{00000000-0005-0000-0000-0000040A0000}"/>
    <cellStyle name="Calculation 2 4 5" xfId="2586" xr:uid="{00000000-0005-0000-0000-0000050A0000}"/>
    <cellStyle name="Calculation 2 4 5 2" xfId="2587" xr:uid="{00000000-0005-0000-0000-0000060A0000}"/>
    <cellStyle name="Calculation 2 4 6" xfId="2588" xr:uid="{00000000-0005-0000-0000-0000070A0000}"/>
    <cellStyle name="Calculation 2 4 6 2" xfId="2589" xr:uid="{00000000-0005-0000-0000-0000080A0000}"/>
    <cellStyle name="Calculation 2 4 7" xfId="2590" xr:uid="{00000000-0005-0000-0000-0000090A0000}"/>
    <cellStyle name="Calculation 2 5" xfId="2591" xr:uid="{00000000-0005-0000-0000-00000A0A0000}"/>
    <cellStyle name="Calculation 2 5 2" xfId="2592" xr:uid="{00000000-0005-0000-0000-00000B0A0000}"/>
    <cellStyle name="Calculation 2 5 2 2" xfId="2593" xr:uid="{00000000-0005-0000-0000-00000C0A0000}"/>
    <cellStyle name="Calculation 2 5 2 2 2" xfId="2594" xr:uid="{00000000-0005-0000-0000-00000D0A0000}"/>
    <cellStyle name="Calculation 2 5 2 3" xfId="2595" xr:uid="{00000000-0005-0000-0000-00000E0A0000}"/>
    <cellStyle name="Calculation 2 5 2 3 2" xfId="2596" xr:uid="{00000000-0005-0000-0000-00000F0A0000}"/>
    <cellStyle name="Calculation 2 5 2 4" xfId="2597" xr:uid="{00000000-0005-0000-0000-0000100A0000}"/>
    <cellStyle name="Calculation 2 5 2 4 2" xfId="2598" xr:uid="{00000000-0005-0000-0000-0000110A0000}"/>
    <cellStyle name="Calculation 2 5 2 5" xfId="2599" xr:uid="{00000000-0005-0000-0000-0000120A0000}"/>
    <cellStyle name="Calculation 2 5 3" xfId="2600" xr:uid="{00000000-0005-0000-0000-0000130A0000}"/>
    <cellStyle name="Calculation 2 5 3 2" xfId="2601" xr:uid="{00000000-0005-0000-0000-0000140A0000}"/>
    <cellStyle name="Calculation 2 5 4" xfId="2602" xr:uid="{00000000-0005-0000-0000-0000150A0000}"/>
    <cellStyle name="Calculation 2 5 4 2" xfId="2603" xr:uid="{00000000-0005-0000-0000-0000160A0000}"/>
    <cellStyle name="Calculation 2 5 5" xfId="2604" xr:uid="{00000000-0005-0000-0000-0000170A0000}"/>
    <cellStyle name="Calculation 2 5 5 2" xfId="2605" xr:uid="{00000000-0005-0000-0000-0000180A0000}"/>
    <cellStyle name="Calculation 2 5 6" xfId="2606" xr:uid="{00000000-0005-0000-0000-0000190A0000}"/>
    <cellStyle name="Calculation 2 5 6 2" xfId="2607" xr:uid="{00000000-0005-0000-0000-00001A0A0000}"/>
    <cellStyle name="Calculation 2 5 7" xfId="2608" xr:uid="{00000000-0005-0000-0000-00001B0A0000}"/>
    <cellStyle name="Calculation 2 6" xfId="2609" xr:uid="{00000000-0005-0000-0000-00001C0A0000}"/>
    <cellStyle name="Calculation 2 6 2" xfId="2610" xr:uid="{00000000-0005-0000-0000-00001D0A0000}"/>
    <cellStyle name="Calculation 2 6 2 2" xfId="2611" xr:uid="{00000000-0005-0000-0000-00001E0A0000}"/>
    <cellStyle name="Calculation 2 6 2 2 2" xfId="2612" xr:uid="{00000000-0005-0000-0000-00001F0A0000}"/>
    <cellStyle name="Calculation 2 6 2 3" xfId="2613" xr:uid="{00000000-0005-0000-0000-0000200A0000}"/>
    <cellStyle name="Calculation 2 6 2 3 2" xfId="2614" xr:uid="{00000000-0005-0000-0000-0000210A0000}"/>
    <cellStyle name="Calculation 2 6 2 4" xfId="2615" xr:uid="{00000000-0005-0000-0000-0000220A0000}"/>
    <cellStyle name="Calculation 2 6 2 4 2" xfId="2616" xr:uid="{00000000-0005-0000-0000-0000230A0000}"/>
    <cellStyle name="Calculation 2 6 2 5" xfId="2617" xr:uid="{00000000-0005-0000-0000-0000240A0000}"/>
    <cellStyle name="Calculation 2 6 3" xfId="2618" xr:uid="{00000000-0005-0000-0000-0000250A0000}"/>
    <cellStyle name="Calculation 2 6 3 2" xfId="2619" xr:uid="{00000000-0005-0000-0000-0000260A0000}"/>
    <cellStyle name="Calculation 2 6 4" xfId="2620" xr:uid="{00000000-0005-0000-0000-0000270A0000}"/>
    <cellStyle name="Calculation 2 6 4 2" xfId="2621" xr:uid="{00000000-0005-0000-0000-0000280A0000}"/>
    <cellStyle name="Calculation 2 6 5" xfId="2622" xr:uid="{00000000-0005-0000-0000-0000290A0000}"/>
    <cellStyle name="Calculation 2 6 5 2" xfId="2623" xr:uid="{00000000-0005-0000-0000-00002A0A0000}"/>
    <cellStyle name="Calculation 2 6 6" xfId="2624" xr:uid="{00000000-0005-0000-0000-00002B0A0000}"/>
    <cellStyle name="Calculation 2 6 6 2" xfId="2625" xr:uid="{00000000-0005-0000-0000-00002C0A0000}"/>
    <cellStyle name="Calculation 2 6 7" xfId="2626" xr:uid="{00000000-0005-0000-0000-00002D0A0000}"/>
    <cellStyle name="Calculation 2 7" xfId="2627" xr:uid="{00000000-0005-0000-0000-00002E0A0000}"/>
    <cellStyle name="Calculation 2 7 2" xfId="2628" xr:uid="{00000000-0005-0000-0000-00002F0A0000}"/>
    <cellStyle name="Calculation 2 7 2 2" xfId="2629" xr:uid="{00000000-0005-0000-0000-0000300A0000}"/>
    <cellStyle name="Calculation 2 7 2 2 2" xfId="2630" xr:uid="{00000000-0005-0000-0000-0000310A0000}"/>
    <cellStyle name="Calculation 2 7 2 3" xfId="2631" xr:uid="{00000000-0005-0000-0000-0000320A0000}"/>
    <cellStyle name="Calculation 2 7 2 3 2" xfId="2632" xr:uid="{00000000-0005-0000-0000-0000330A0000}"/>
    <cellStyle name="Calculation 2 7 2 4" xfId="2633" xr:uid="{00000000-0005-0000-0000-0000340A0000}"/>
    <cellStyle name="Calculation 2 7 2 4 2" xfId="2634" xr:uid="{00000000-0005-0000-0000-0000350A0000}"/>
    <cellStyle name="Calculation 2 7 2 5" xfId="2635" xr:uid="{00000000-0005-0000-0000-0000360A0000}"/>
    <cellStyle name="Calculation 2 7 3" xfId="2636" xr:uid="{00000000-0005-0000-0000-0000370A0000}"/>
    <cellStyle name="Calculation 2 7 3 2" xfId="2637" xr:uid="{00000000-0005-0000-0000-0000380A0000}"/>
    <cellStyle name="Calculation 2 7 4" xfId="2638" xr:uid="{00000000-0005-0000-0000-0000390A0000}"/>
    <cellStyle name="Calculation 2 7 4 2" xfId="2639" xr:uid="{00000000-0005-0000-0000-00003A0A0000}"/>
    <cellStyle name="Calculation 2 7 5" xfId="2640" xr:uid="{00000000-0005-0000-0000-00003B0A0000}"/>
    <cellStyle name="Calculation 2 7 5 2" xfId="2641" xr:uid="{00000000-0005-0000-0000-00003C0A0000}"/>
    <cellStyle name="Calculation 2 7 6" xfId="2642" xr:uid="{00000000-0005-0000-0000-00003D0A0000}"/>
    <cellStyle name="Calculation 2 7 6 2" xfId="2643" xr:uid="{00000000-0005-0000-0000-00003E0A0000}"/>
    <cellStyle name="Calculation 2 7 7" xfId="2644" xr:uid="{00000000-0005-0000-0000-00003F0A0000}"/>
    <cellStyle name="Calculation 2 8" xfId="2645" xr:uid="{00000000-0005-0000-0000-0000400A0000}"/>
    <cellStyle name="Calculation 2 8 2" xfId="2646" xr:uid="{00000000-0005-0000-0000-0000410A0000}"/>
    <cellStyle name="Calculation 2 8 2 2" xfId="2647" xr:uid="{00000000-0005-0000-0000-0000420A0000}"/>
    <cellStyle name="Calculation 2 8 2 2 2" xfId="2648" xr:uid="{00000000-0005-0000-0000-0000430A0000}"/>
    <cellStyle name="Calculation 2 8 2 3" xfId="2649" xr:uid="{00000000-0005-0000-0000-0000440A0000}"/>
    <cellStyle name="Calculation 2 8 2 3 2" xfId="2650" xr:uid="{00000000-0005-0000-0000-0000450A0000}"/>
    <cellStyle name="Calculation 2 8 2 4" xfId="2651" xr:uid="{00000000-0005-0000-0000-0000460A0000}"/>
    <cellStyle name="Calculation 2 8 2 4 2" xfId="2652" xr:uid="{00000000-0005-0000-0000-0000470A0000}"/>
    <cellStyle name="Calculation 2 8 2 5" xfId="2653" xr:uid="{00000000-0005-0000-0000-0000480A0000}"/>
    <cellStyle name="Calculation 2 8 3" xfId="2654" xr:uid="{00000000-0005-0000-0000-0000490A0000}"/>
    <cellStyle name="Calculation 2 8 3 2" xfId="2655" xr:uid="{00000000-0005-0000-0000-00004A0A0000}"/>
    <cellStyle name="Calculation 2 8 4" xfId="2656" xr:uid="{00000000-0005-0000-0000-00004B0A0000}"/>
    <cellStyle name="Calculation 2 8 4 2" xfId="2657" xr:uid="{00000000-0005-0000-0000-00004C0A0000}"/>
    <cellStyle name="Calculation 2 8 5" xfId="2658" xr:uid="{00000000-0005-0000-0000-00004D0A0000}"/>
    <cellStyle name="Calculation 2 8 5 2" xfId="2659" xr:uid="{00000000-0005-0000-0000-00004E0A0000}"/>
    <cellStyle name="Calculation 2 8 6" xfId="2660" xr:uid="{00000000-0005-0000-0000-00004F0A0000}"/>
    <cellStyle name="Calculation 2 8 6 2" xfId="2661" xr:uid="{00000000-0005-0000-0000-0000500A0000}"/>
    <cellStyle name="Calculation 2 8 7" xfId="2662" xr:uid="{00000000-0005-0000-0000-0000510A0000}"/>
    <cellStyle name="Calculation 2 9" xfId="2663" xr:uid="{00000000-0005-0000-0000-0000520A0000}"/>
    <cellStyle name="Calculation 2 9 2" xfId="2664" xr:uid="{00000000-0005-0000-0000-0000530A0000}"/>
    <cellStyle name="Calculation 2 9 2 2" xfId="2665" xr:uid="{00000000-0005-0000-0000-0000540A0000}"/>
    <cellStyle name="Calculation 2 9 2 2 2" xfId="2666" xr:uid="{00000000-0005-0000-0000-0000550A0000}"/>
    <cellStyle name="Calculation 2 9 2 3" xfId="2667" xr:uid="{00000000-0005-0000-0000-0000560A0000}"/>
    <cellStyle name="Calculation 2 9 2 3 2" xfId="2668" xr:uid="{00000000-0005-0000-0000-0000570A0000}"/>
    <cellStyle name="Calculation 2 9 2 4" xfId="2669" xr:uid="{00000000-0005-0000-0000-0000580A0000}"/>
    <cellStyle name="Calculation 2 9 2 4 2" xfId="2670" xr:uid="{00000000-0005-0000-0000-0000590A0000}"/>
    <cellStyle name="Calculation 2 9 2 5" xfId="2671" xr:uid="{00000000-0005-0000-0000-00005A0A0000}"/>
    <cellStyle name="Calculation 2 9 3" xfId="2672" xr:uid="{00000000-0005-0000-0000-00005B0A0000}"/>
    <cellStyle name="Calculation 2 9 3 2" xfId="2673" xr:uid="{00000000-0005-0000-0000-00005C0A0000}"/>
    <cellStyle name="Calculation 2 9 4" xfId="2674" xr:uid="{00000000-0005-0000-0000-00005D0A0000}"/>
    <cellStyle name="Calculation 2 9 4 2" xfId="2675" xr:uid="{00000000-0005-0000-0000-00005E0A0000}"/>
    <cellStyle name="Calculation 2 9 5" xfId="2676" xr:uid="{00000000-0005-0000-0000-00005F0A0000}"/>
    <cellStyle name="Calculation 2 9 5 2" xfId="2677" xr:uid="{00000000-0005-0000-0000-0000600A0000}"/>
    <cellStyle name="Calculation 2 9 6" xfId="2678" xr:uid="{00000000-0005-0000-0000-0000610A0000}"/>
    <cellStyle name="Calculation 2 9 6 2" xfId="2679" xr:uid="{00000000-0005-0000-0000-0000620A0000}"/>
    <cellStyle name="Calculation 2 9 7" xfId="2680" xr:uid="{00000000-0005-0000-0000-0000630A0000}"/>
    <cellStyle name="Cellule liée 2" xfId="2681" xr:uid="{00000000-0005-0000-0000-0000640A0000}"/>
    <cellStyle name="Cellule liée 3" xfId="2682" xr:uid="{00000000-0005-0000-0000-0000650A0000}"/>
    <cellStyle name="Check Cell 2" xfId="2683" xr:uid="{00000000-0005-0000-0000-0000660A0000}"/>
    <cellStyle name="Column heading" xfId="2684" xr:uid="{00000000-0005-0000-0000-0000670A0000}"/>
    <cellStyle name="Comma 2" xfId="2685" xr:uid="{00000000-0005-0000-0000-0000680A0000}"/>
    <cellStyle name="Comma 2 2" xfId="2686" xr:uid="{00000000-0005-0000-0000-0000690A0000}"/>
    <cellStyle name="Comma 2 3" xfId="2687" xr:uid="{00000000-0005-0000-0000-00006A0A0000}"/>
    <cellStyle name="Comma 3" xfId="2688" xr:uid="{00000000-0005-0000-0000-00006B0A0000}"/>
    <cellStyle name="Comma 3 2" xfId="2689" xr:uid="{00000000-0005-0000-0000-00006C0A0000}"/>
    <cellStyle name="Comma 4" xfId="2690" xr:uid="{00000000-0005-0000-0000-00006D0A0000}"/>
    <cellStyle name="Comma 5" xfId="2691" xr:uid="{00000000-0005-0000-0000-00006E0A0000}"/>
    <cellStyle name="Comma 6" xfId="2692" xr:uid="{00000000-0005-0000-0000-00006F0A0000}"/>
    <cellStyle name="Comma 6 2" xfId="2693" xr:uid="{00000000-0005-0000-0000-0000700A0000}"/>
    <cellStyle name="Comma 7" xfId="2694" xr:uid="{00000000-0005-0000-0000-0000710A0000}"/>
    <cellStyle name="Commentaire 2" xfId="2695" xr:uid="{00000000-0005-0000-0000-0000720A0000}"/>
    <cellStyle name="Commentaire 3" xfId="2696" xr:uid="{00000000-0005-0000-0000-0000730A0000}"/>
    <cellStyle name="Corner heading" xfId="2697" xr:uid="{00000000-0005-0000-0000-0000740A0000}"/>
    <cellStyle name="Currency 2" xfId="2698" xr:uid="{00000000-0005-0000-0000-0000750A0000}"/>
    <cellStyle name="Currency 3" xfId="2699" xr:uid="{00000000-0005-0000-0000-0000760A0000}"/>
    <cellStyle name="Currency 3 2" xfId="2700" xr:uid="{00000000-0005-0000-0000-0000770A0000}"/>
    <cellStyle name="Data" xfId="2701" xr:uid="{00000000-0005-0000-0000-0000780A0000}"/>
    <cellStyle name="Data 2" xfId="2702" xr:uid="{00000000-0005-0000-0000-0000790A0000}"/>
    <cellStyle name="Data 2 10" xfId="2703" xr:uid="{00000000-0005-0000-0000-00007A0A0000}"/>
    <cellStyle name="Data 2 10 2" xfId="2704" xr:uid="{00000000-0005-0000-0000-00007B0A0000}"/>
    <cellStyle name="Data 2 10 2 2" xfId="2705" xr:uid="{00000000-0005-0000-0000-00007C0A0000}"/>
    <cellStyle name="Data 2 10 2 2 2" xfId="2706" xr:uid="{00000000-0005-0000-0000-00007D0A0000}"/>
    <cellStyle name="Data 2 10 2 3" xfId="2707" xr:uid="{00000000-0005-0000-0000-00007E0A0000}"/>
    <cellStyle name="Data 2 10 2 3 2" xfId="2708" xr:uid="{00000000-0005-0000-0000-00007F0A0000}"/>
    <cellStyle name="Data 2 10 2 4" xfId="2709" xr:uid="{00000000-0005-0000-0000-0000800A0000}"/>
    <cellStyle name="Data 2 10 2 4 2" xfId="2710" xr:uid="{00000000-0005-0000-0000-0000810A0000}"/>
    <cellStyle name="Data 2 10 2 5" xfId="2711" xr:uid="{00000000-0005-0000-0000-0000820A0000}"/>
    <cellStyle name="Data 2 10 3" xfId="2712" xr:uid="{00000000-0005-0000-0000-0000830A0000}"/>
    <cellStyle name="Data 2 10 3 2" xfId="2713" xr:uid="{00000000-0005-0000-0000-0000840A0000}"/>
    <cellStyle name="Data 2 10 4" xfId="2714" xr:uid="{00000000-0005-0000-0000-0000850A0000}"/>
    <cellStyle name="Data 2 10 4 2" xfId="2715" xr:uid="{00000000-0005-0000-0000-0000860A0000}"/>
    <cellStyle name="Data 2 10 5" xfId="2716" xr:uid="{00000000-0005-0000-0000-0000870A0000}"/>
    <cellStyle name="Data 2 10 5 2" xfId="2717" xr:uid="{00000000-0005-0000-0000-0000880A0000}"/>
    <cellStyle name="Data 2 10 6" xfId="2718" xr:uid="{00000000-0005-0000-0000-0000890A0000}"/>
    <cellStyle name="Data 2 10 6 2" xfId="2719" xr:uid="{00000000-0005-0000-0000-00008A0A0000}"/>
    <cellStyle name="Data 2 10 7" xfId="2720" xr:uid="{00000000-0005-0000-0000-00008B0A0000}"/>
    <cellStyle name="Data 2 11" xfId="2721" xr:uid="{00000000-0005-0000-0000-00008C0A0000}"/>
    <cellStyle name="Data 2 11 2" xfId="2722" xr:uid="{00000000-0005-0000-0000-00008D0A0000}"/>
    <cellStyle name="Data 2 11 2 2" xfId="2723" xr:uid="{00000000-0005-0000-0000-00008E0A0000}"/>
    <cellStyle name="Data 2 11 2 2 2" xfId="2724" xr:uid="{00000000-0005-0000-0000-00008F0A0000}"/>
    <cellStyle name="Data 2 11 2 3" xfId="2725" xr:uid="{00000000-0005-0000-0000-0000900A0000}"/>
    <cellStyle name="Data 2 11 2 3 2" xfId="2726" xr:uid="{00000000-0005-0000-0000-0000910A0000}"/>
    <cellStyle name="Data 2 11 2 4" xfId="2727" xr:uid="{00000000-0005-0000-0000-0000920A0000}"/>
    <cellStyle name="Data 2 11 2 4 2" xfId="2728" xr:uid="{00000000-0005-0000-0000-0000930A0000}"/>
    <cellStyle name="Data 2 11 2 5" xfId="2729" xr:uid="{00000000-0005-0000-0000-0000940A0000}"/>
    <cellStyle name="Data 2 11 3" xfId="2730" xr:uid="{00000000-0005-0000-0000-0000950A0000}"/>
    <cellStyle name="Data 2 11 3 2" xfId="2731" xr:uid="{00000000-0005-0000-0000-0000960A0000}"/>
    <cellStyle name="Data 2 11 4" xfId="2732" xr:uid="{00000000-0005-0000-0000-0000970A0000}"/>
    <cellStyle name="Data 2 11 4 2" xfId="2733" xr:uid="{00000000-0005-0000-0000-0000980A0000}"/>
    <cellStyle name="Data 2 11 5" xfId="2734" xr:uid="{00000000-0005-0000-0000-0000990A0000}"/>
    <cellStyle name="Data 2 11 5 2" xfId="2735" xr:uid="{00000000-0005-0000-0000-00009A0A0000}"/>
    <cellStyle name="Data 2 11 6" xfId="2736" xr:uid="{00000000-0005-0000-0000-00009B0A0000}"/>
    <cellStyle name="Data 2 11 6 2" xfId="2737" xr:uid="{00000000-0005-0000-0000-00009C0A0000}"/>
    <cellStyle name="Data 2 11 7" xfId="2738" xr:uid="{00000000-0005-0000-0000-00009D0A0000}"/>
    <cellStyle name="Data 2 12" xfId="2739" xr:uid="{00000000-0005-0000-0000-00009E0A0000}"/>
    <cellStyle name="Data 2 12 2" xfId="2740" xr:uid="{00000000-0005-0000-0000-00009F0A0000}"/>
    <cellStyle name="Data 2 12 2 2" xfId="2741" xr:uid="{00000000-0005-0000-0000-0000A00A0000}"/>
    <cellStyle name="Data 2 12 2 2 2" xfId="2742" xr:uid="{00000000-0005-0000-0000-0000A10A0000}"/>
    <cellStyle name="Data 2 12 2 3" xfId="2743" xr:uid="{00000000-0005-0000-0000-0000A20A0000}"/>
    <cellStyle name="Data 2 12 2 3 2" xfId="2744" xr:uid="{00000000-0005-0000-0000-0000A30A0000}"/>
    <cellStyle name="Data 2 12 2 4" xfId="2745" xr:uid="{00000000-0005-0000-0000-0000A40A0000}"/>
    <cellStyle name="Data 2 12 2 4 2" xfId="2746" xr:uid="{00000000-0005-0000-0000-0000A50A0000}"/>
    <cellStyle name="Data 2 12 2 5" xfId="2747" xr:uid="{00000000-0005-0000-0000-0000A60A0000}"/>
    <cellStyle name="Data 2 12 3" xfId="2748" xr:uid="{00000000-0005-0000-0000-0000A70A0000}"/>
    <cellStyle name="Data 2 12 3 2" xfId="2749" xr:uid="{00000000-0005-0000-0000-0000A80A0000}"/>
    <cellStyle name="Data 2 12 4" xfId="2750" xr:uid="{00000000-0005-0000-0000-0000A90A0000}"/>
    <cellStyle name="Data 2 12 4 2" xfId="2751" xr:uid="{00000000-0005-0000-0000-0000AA0A0000}"/>
    <cellStyle name="Data 2 12 5" xfId="2752" xr:uid="{00000000-0005-0000-0000-0000AB0A0000}"/>
    <cellStyle name="Data 2 12 5 2" xfId="2753" xr:uid="{00000000-0005-0000-0000-0000AC0A0000}"/>
    <cellStyle name="Data 2 12 6" xfId="2754" xr:uid="{00000000-0005-0000-0000-0000AD0A0000}"/>
    <cellStyle name="Data 2 12 6 2" xfId="2755" xr:uid="{00000000-0005-0000-0000-0000AE0A0000}"/>
    <cellStyle name="Data 2 12 7" xfId="2756" xr:uid="{00000000-0005-0000-0000-0000AF0A0000}"/>
    <cellStyle name="Data 2 13" xfId="2757" xr:uid="{00000000-0005-0000-0000-0000B00A0000}"/>
    <cellStyle name="Data 2 13 2" xfId="2758" xr:uid="{00000000-0005-0000-0000-0000B10A0000}"/>
    <cellStyle name="Data 2 13 2 2" xfId="2759" xr:uid="{00000000-0005-0000-0000-0000B20A0000}"/>
    <cellStyle name="Data 2 13 2 2 2" xfId="2760" xr:uid="{00000000-0005-0000-0000-0000B30A0000}"/>
    <cellStyle name="Data 2 13 2 3" xfId="2761" xr:uid="{00000000-0005-0000-0000-0000B40A0000}"/>
    <cellStyle name="Data 2 13 2 3 2" xfId="2762" xr:uid="{00000000-0005-0000-0000-0000B50A0000}"/>
    <cellStyle name="Data 2 13 2 4" xfId="2763" xr:uid="{00000000-0005-0000-0000-0000B60A0000}"/>
    <cellStyle name="Data 2 13 2 4 2" xfId="2764" xr:uid="{00000000-0005-0000-0000-0000B70A0000}"/>
    <cellStyle name="Data 2 13 2 5" xfId="2765" xr:uid="{00000000-0005-0000-0000-0000B80A0000}"/>
    <cellStyle name="Data 2 13 3" xfId="2766" xr:uid="{00000000-0005-0000-0000-0000B90A0000}"/>
    <cellStyle name="Data 2 13 3 2" xfId="2767" xr:uid="{00000000-0005-0000-0000-0000BA0A0000}"/>
    <cellStyle name="Data 2 13 4" xfId="2768" xr:uid="{00000000-0005-0000-0000-0000BB0A0000}"/>
    <cellStyle name="Data 2 13 4 2" xfId="2769" xr:uid="{00000000-0005-0000-0000-0000BC0A0000}"/>
    <cellStyle name="Data 2 13 5" xfId="2770" xr:uid="{00000000-0005-0000-0000-0000BD0A0000}"/>
    <cellStyle name="Data 2 13 5 2" xfId="2771" xr:uid="{00000000-0005-0000-0000-0000BE0A0000}"/>
    <cellStyle name="Data 2 13 6" xfId="2772" xr:uid="{00000000-0005-0000-0000-0000BF0A0000}"/>
    <cellStyle name="Data 2 13 6 2" xfId="2773" xr:uid="{00000000-0005-0000-0000-0000C00A0000}"/>
    <cellStyle name="Data 2 13 7" xfId="2774" xr:uid="{00000000-0005-0000-0000-0000C10A0000}"/>
    <cellStyle name="Data 2 14" xfId="2775" xr:uid="{00000000-0005-0000-0000-0000C20A0000}"/>
    <cellStyle name="Data 2 14 2" xfId="2776" xr:uid="{00000000-0005-0000-0000-0000C30A0000}"/>
    <cellStyle name="Data 2 14 2 2" xfId="2777" xr:uid="{00000000-0005-0000-0000-0000C40A0000}"/>
    <cellStyle name="Data 2 14 2 2 2" xfId="2778" xr:uid="{00000000-0005-0000-0000-0000C50A0000}"/>
    <cellStyle name="Data 2 14 2 3" xfId="2779" xr:uid="{00000000-0005-0000-0000-0000C60A0000}"/>
    <cellStyle name="Data 2 14 2 3 2" xfId="2780" xr:uid="{00000000-0005-0000-0000-0000C70A0000}"/>
    <cellStyle name="Data 2 14 2 4" xfId="2781" xr:uid="{00000000-0005-0000-0000-0000C80A0000}"/>
    <cellStyle name="Data 2 14 2 4 2" xfId="2782" xr:uid="{00000000-0005-0000-0000-0000C90A0000}"/>
    <cellStyle name="Data 2 14 2 5" xfId="2783" xr:uid="{00000000-0005-0000-0000-0000CA0A0000}"/>
    <cellStyle name="Data 2 14 3" xfId="2784" xr:uid="{00000000-0005-0000-0000-0000CB0A0000}"/>
    <cellStyle name="Data 2 14 3 2" xfId="2785" xr:uid="{00000000-0005-0000-0000-0000CC0A0000}"/>
    <cellStyle name="Data 2 14 4" xfId="2786" xr:uid="{00000000-0005-0000-0000-0000CD0A0000}"/>
    <cellStyle name="Data 2 14 4 2" xfId="2787" xr:uid="{00000000-0005-0000-0000-0000CE0A0000}"/>
    <cellStyle name="Data 2 14 5" xfId="2788" xr:uid="{00000000-0005-0000-0000-0000CF0A0000}"/>
    <cellStyle name="Data 2 14 5 2" xfId="2789" xr:uid="{00000000-0005-0000-0000-0000D00A0000}"/>
    <cellStyle name="Data 2 14 6" xfId="2790" xr:uid="{00000000-0005-0000-0000-0000D10A0000}"/>
    <cellStyle name="Data 2 14 6 2" xfId="2791" xr:uid="{00000000-0005-0000-0000-0000D20A0000}"/>
    <cellStyle name="Data 2 14 7" xfId="2792" xr:uid="{00000000-0005-0000-0000-0000D30A0000}"/>
    <cellStyle name="Data 2 15" xfId="2793" xr:uid="{00000000-0005-0000-0000-0000D40A0000}"/>
    <cellStyle name="Data 2 15 2" xfId="2794" xr:uid="{00000000-0005-0000-0000-0000D50A0000}"/>
    <cellStyle name="Data 2 15 2 2" xfId="2795" xr:uid="{00000000-0005-0000-0000-0000D60A0000}"/>
    <cellStyle name="Data 2 15 2 2 2" xfId="2796" xr:uid="{00000000-0005-0000-0000-0000D70A0000}"/>
    <cellStyle name="Data 2 15 2 3" xfId="2797" xr:uid="{00000000-0005-0000-0000-0000D80A0000}"/>
    <cellStyle name="Data 2 15 2 3 2" xfId="2798" xr:uid="{00000000-0005-0000-0000-0000D90A0000}"/>
    <cellStyle name="Data 2 15 2 4" xfId="2799" xr:uid="{00000000-0005-0000-0000-0000DA0A0000}"/>
    <cellStyle name="Data 2 15 2 4 2" xfId="2800" xr:uid="{00000000-0005-0000-0000-0000DB0A0000}"/>
    <cellStyle name="Data 2 15 2 5" xfId="2801" xr:uid="{00000000-0005-0000-0000-0000DC0A0000}"/>
    <cellStyle name="Data 2 15 3" xfId="2802" xr:uid="{00000000-0005-0000-0000-0000DD0A0000}"/>
    <cellStyle name="Data 2 15 3 2" xfId="2803" xr:uid="{00000000-0005-0000-0000-0000DE0A0000}"/>
    <cellStyle name="Data 2 15 4" xfId="2804" xr:uid="{00000000-0005-0000-0000-0000DF0A0000}"/>
    <cellStyle name="Data 2 15 4 2" xfId="2805" xr:uid="{00000000-0005-0000-0000-0000E00A0000}"/>
    <cellStyle name="Data 2 15 5" xfId="2806" xr:uid="{00000000-0005-0000-0000-0000E10A0000}"/>
    <cellStyle name="Data 2 15 5 2" xfId="2807" xr:uid="{00000000-0005-0000-0000-0000E20A0000}"/>
    <cellStyle name="Data 2 15 6" xfId="2808" xr:uid="{00000000-0005-0000-0000-0000E30A0000}"/>
    <cellStyle name="Data 2 15 6 2" xfId="2809" xr:uid="{00000000-0005-0000-0000-0000E40A0000}"/>
    <cellStyle name="Data 2 15 7" xfId="2810" xr:uid="{00000000-0005-0000-0000-0000E50A0000}"/>
    <cellStyle name="Data 2 16" xfId="2811" xr:uid="{00000000-0005-0000-0000-0000E60A0000}"/>
    <cellStyle name="Data 2 16 2" xfId="2812" xr:uid="{00000000-0005-0000-0000-0000E70A0000}"/>
    <cellStyle name="Data 2 16 2 2" xfId="2813" xr:uid="{00000000-0005-0000-0000-0000E80A0000}"/>
    <cellStyle name="Data 2 16 2 2 2" xfId="2814" xr:uid="{00000000-0005-0000-0000-0000E90A0000}"/>
    <cellStyle name="Data 2 16 2 3" xfId="2815" xr:uid="{00000000-0005-0000-0000-0000EA0A0000}"/>
    <cellStyle name="Data 2 16 2 3 2" xfId="2816" xr:uid="{00000000-0005-0000-0000-0000EB0A0000}"/>
    <cellStyle name="Data 2 16 2 4" xfId="2817" xr:uid="{00000000-0005-0000-0000-0000EC0A0000}"/>
    <cellStyle name="Data 2 16 2 4 2" xfId="2818" xr:uid="{00000000-0005-0000-0000-0000ED0A0000}"/>
    <cellStyle name="Data 2 16 2 5" xfId="2819" xr:uid="{00000000-0005-0000-0000-0000EE0A0000}"/>
    <cellStyle name="Data 2 16 3" xfId="2820" xr:uid="{00000000-0005-0000-0000-0000EF0A0000}"/>
    <cellStyle name="Data 2 16 3 2" xfId="2821" xr:uid="{00000000-0005-0000-0000-0000F00A0000}"/>
    <cellStyle name="Data 2 16 4" xfId="2822" xr:uid="{00000000-0005-0000-0000-0000F10A0000}"/>
    <cellStyle name="Data 2 16 4 2" xfId="2823" xr:uid="{00000000-0005-0000-0000-0000F20A0000}"/>
    <cellStyle name="Data 2 16 5" xfId="2824" xr:uid="{00000000-0005-0000-0000-0000F30A0000}"/>
    <cellStyle name="Data 2 16 5 2" xfId="2825" xr:uid="{00000000-0005-0000-0000-0000F40A0000}"/>
    <cellStyle name="Data 2 16 6" xfId="2826" xr:uid="{00000000-0005-0000-0000-0000F50A0000}"/>
    <cellStyle name="Data 2 16 6 2" xfId="2827" xr:uid="{00000000-0005-0000-0000-0000F60A0000}"/>
    <cellStyle name="Data 2 16 7" xfId="2828" xr:uid="{00000000-0005-0000-0000-0000F70A0000}"/>
    <cellStyle name="Data 2 17" xfId="2829" xr:uid="{00000000-0005-0000-0000-0000F80A0000}"/>
    <cellStyle name="Data 2 17 2" xfId="2830" xr:uid="{00000000-0005-0000-0000-0000F90A0000}"/>
    <cellStyle name="Data 2 17 2 2" xfId="2831" xr:uid="{00000000-0005-0000-0000-0000FA0A0000}"/>
    <cellStyle name="Data 2 17 2 2 2" xfId="2832" xr:uid="{00000000-0005-0000-0000-0000FB0A0000}"/>
    <cellStyle name="Data 2 17 2 3" xfId="2833" xr:uid="{00000000-0005-0000-0000-0000FC0A0000}"/>
    <cellStyle name="Data 2 17 2 3 2" xfId="2834" xr:uid="{00000000-0005-0000-0000-0000FD0A0000}"/>
    <cellStyle name="Data 2 17 2 4" xfId="2835" xr:uid="{00000000-0005-0000-0000-0000FE0A0000}"/>
    <cellStyle name="Data 2 17 2 4 2" xfId="2836" xr:uid="{00000000-0005-0000-0000-0000FF0A0000}"/>
    <cellStyle name="Data 2 17 2 5" xfId="2837" xr:uid="{00000000-0005-0000-0000-0000000B0000}"/>
    <cellStyle name="Data 2 17 3" xfId="2838" xr:uid="{00000000-0005-0000-0000-0000010B0000}"/>
    <cellStyle name="Data 2 17 3 2" xfId="2839" xr:uid="{00000000-0005-0000-0000-0000020B0000}"/>
    <cellStyle name="Data 2 17 4" xfId="2840" xr:uid="{00000000-0005-0000-0000-0000030B0000}"/>
    <cellStyle name="Data 2 17 4 2" xfId="2841" xr:uid="{00000000-0005-0000-0000-0000040B0000}"/>
    <cellStyle name="Data 2 17 5" xfId="2842" xr:uid="{00000000-0005-0000-0000-0000050B0000}"/>
    <cellStyle name="Data 2 17 5 2" xfId="2843" xr:uid="{00000000-0005-0000-0000-0000060B0000}"/>
    <cellStyle name="Data 2 17 6" xfId="2844" xr:uid="{00000000-0005-0000-0000-0000070B0000}"/>
    <cellStyle name="Data 2 17 6 2" xfId="2845" xr:uid="{00000000-0005-0000-0000-0000080B0000}"/>
    <cellStyle name="Data 2 17 7" xfId="2846" xr:uid="{00000000-0005-0000-0000-0000090B0000}"/>
    <cellStyle name="Data 2 18" xfId="2847" xr:uid="{00000000-0005-0000-0000-00000A0B0000}"/>
    <cellStyle name="Data 2 18 2" xfId="2848" xr:uid="{00000000-0005-0000-0000-00000B0B0000}"/>
    <cellStyle name="Data 2 18 2 2" xfId="2849" xr:uid="{00000000-0005-0000-0000-00000C0B0000}"/>
    <cellStyle name="Data 2 18 2 2 2" xfId="2850" xr:uid="{00000000-0005-0000-0000-00000D0B0000}"/>
    <cellStyle name="Data 2 18 2 3" xfId="2851" xr:uid="{00000000-0005-0000-0000-00000E0B0000}"/>
    <cellStyle name="Data 2 18 2 3 2" xfId="2852" xr:uid="{00000000-0005-0000-0000-00000F0B0000}"/>
    <cellStyle name="Data 2 18 2 4" xfId="2853" xr:uid="{00000000-0005-0000-0000-0000100B0000}"/>
    <cellStyle name="Data 2 18 2 4 2" xfId="2854" xr:uid="{00000000-0005-0000-0000-0000110B0000}"/>
    <cellStyle name="Data 2 18 2 5" xfId="2855" xr:uid="{00000000-0005-0000-0000-0000120B0000}"/>
    <cellStyle name="Data 2 18 3" xfId="2856" xr:uid="{00000000-0005-0000-0000-0000130B0000}"/>
    <cellStyle name="Data 2 18 3 2" xfId="2857" xr:uid="{00000000-0005-0000-0000-0000140B0000}"/>
    <cellStyle name="Data 2 18 4" xfId="2858" xr:uid="{00000000-0005-0000-0000-0000150B0000}"/>
    <cellStyle name="Data 2 18 4 2" xfId="2859" xr:uid="{00000000-0005-0000-0000-0000160B0000}"/>
    <cellStyle name="Data 2 18 5" xfId="2860" xr:uid="{00000000-0005-0000-0000-0000170B0000}"/>
    <cellStyle name="Data 2 18 5 2" xfId="2861" xr:uid="{00000000-0005-0000-0000-0000180B0000}"/>
    <cellStyle name="Data 2 18 6" xfId="2862" xr:uid="{00000000-0005-0000-0000-0000190B0000}"/>
    <cellStyle name="Data 2 18 6 2" xfId="2863" xr:uid="{00000000-0005-0000-0000-00001A0B0000}"/>
    <cellStyle name="Data 2 18 7" xfId="2864" xr:uid="{00000000-0005-0000-0000-00001B0B0000}"/>
    <cellStyle name="Data 2 19" xfId="2865" xr:uid="{00000000-0005-0000-0000-00001C0B0000}"/>
    <cellStyle name="Data 2 19 2" xfId="2866" xr:uid="{00000000-0005-0000-0000-00001D0B0000}"/>
    <cellStyle name="Data 2 19 2 2" xfId="2867" xr:uid="{00000000-0005-0000-0000-00001E0B0000}"/>
    <cellStyle name="Data 2 19 2 2 2" xfId="2868" xr:uid="{00000000-0005-0000-0000-00001F0B0000}"/>
    <cellStyle name="Data 2 19 2 3" xfId="2869" xr:uid="{00000000-0005-0000-0000-0000200B0000}"/>
    <cellStyle name="Data 2 19 2 3 2" xfId="2870" xr:uid="{00000000-0005-0000-0000-0000210B0000}"/>
    <cellStyle name="Data 2 19 2 4" xfId="2871" xr:uid="{00000000-0005-0000-0000-0000220B0000}"/>
    <cellStyle name="Data 2 19 2 4 2" xfId="2872" xr:uid="{00000000-0005-0000-0000-0000230B0000}"/>
    <cellStyle name="Data 2 19 2 5" xfId="2873" xr:uid="{00000000-0005-0000-0000-0000240B0000}"/>
    <cellStyle name="Data 2 19 3" xfId="2874" xr:uid="{00000000-0005-0000-0000-0000250B0000}"/>
    <cellStyle name="Data 2 19 3 2" xfId="2875" xr:uid="{00000000-0005-0000-0000-0000260B0000}"/>
    <cellStyle name="Data 2 19 4" xfId="2876" xr:uid="{00000000-0005-0000-0000-0000270B0000}"/>
    <cellStyle name="Data 2 19 4 2" xfId="2877" xr:uid="{00000000-0005-0000-0000-0000280B0000}"/>
    <cellStyle name="Data 2 19 5" xfId="2878" xr:uid="{00000000-0005-0000-0000-0000290B0000}"/>
    <cellStyle name="Data 2 19 5 2" xfId="2879" xr:uid="{00000000-0005-0000-0000-00002A0B0000}"/>
    <cellStyle name="Data 2 19 6" xfId="2880" xr:uid="{00000000-0005-0000-0000-00002B0B0000}"/>
    <cellStyle name="Data 2 19 6 2" xfId="2881" xr:uid="{00000000-0005-0000-0000-00002C0B0000}"/>
    <cellStyle name="Data 2 19 7" xfId="2882" xr:uid="{00000000-0005-0000-0000-00002D0B0000}"/>
    <cellStyle name="Data 2 2" xfId="2883" xr:uid="{00000000-0005-0000-0000-00002E0B0000}"/>
    <cellStyle name="Data 2 2 10" xfId="2884" xr:uid="{00000000-0005-0000-0000-00002F0B0000}"/>
    <cellStyle name="Data 2 2 10 2" xfId="2885" xr:uid="{00000000-0005-0000-0000-0000300B0000}"/>
    <cellStyle name="Data 2 2 10 2 2" xfId="2886" xr:uid="{00000000-0005-0000-0000-0000310B0000}"/>
    <cellStyle name="Data 2 2 10 2 2 2" xfId="2887" xr:uid="{00000000-0005-0000-0000-0000320B0000}"/>
    <cellStyle name="Data 2 2 10 2 3" xfId="2888" xr:uid="{00000000-0005-0000-0000-0000330B0000}"/>
    <cellStyle name="Data 2 2 10 2 3 2" xfId="2889" xr:uid="{00000000-0005-0000-0000-0000340B0000}"/>
    <cellStyle name="Data 2 2 10 2 4" xfId="2890" xr:uid="{00000000-0005-0000-0000-0000350B0000}"/>
    <cellStyle name="Data 2 2 10 2 4 2" xfId="2891" xr:uid="{00000000-0005-0000-0000-0000360B0000}"/>
    <cellStyle name="Data 2 2 10 2 5" xfId="2892" xr:uid="{00000000-0005-0000-0000-0000370B0000}"/>
    <cellStyle name="Data 2 2 10 3" xfId="2893" xr:uid="{00000000-0005-0000-0000-0000380B0000}"/>
    <cellStyle name="Data 2 2 10 3 2" xfId="2894" xr:uid="{00000000-0005-0000-0000-0000390B0000}"/>
    <cellStyle name="Data 2 2 10 4" xfId="2895" xr:uid="{00000000-0005-0000-0000-00003A0B0000}"/>
    <cellStyle name="Data 2 2 10 4 2" xfId="2896" xr:uid="{00000000-0005-0000-0000-00003B0B0000}"/>
    <cellStyle name="Data 2 2 10 5" xfId="2897" xr:uid="{00000000-0005-0000-0000-00003C0B0000}"/>
    <cellStyle name="Data 2 2 10 5 2" xfId="2898" xr:uid="{00000000-0005-0000-0000-00003D0B0000}"/>
    <cellStyle name="Data 2 2 10 6" xfId="2899" xr:uid="{00000000-0005-0000-0000-00003E0B0000}"/>
    <cellStyle name="Data 2 2 10 6 2" xfId="2900" xr:uid="{00000000-0005-0000-0000-00003F0B0000}"/>
    <cellStyle name="Data 2 2 10 7" xfId="2901" xr:uid="{00000000-0005-0000-0000-0000400B0000}"/>
    <cellStyle name="Data 2 2 11" xfId="2902" xr:uid="{00000000-0005-0000-0000-0000410B0000}"/>
    <cellStyle name="Data 2 2 11 2" xfId="2903" xr:uid="{00000000-0005-0000-0000-0000420B0000}"/>
    <cellStyle name="Data 2 2 11 2 2" xfId="2904" xr:uid="{00000000-0005-0000-0000-0000430B0000}"/>
    <cellStyle name="Data 2 2 11 2 2 2" xfId="2905" xr:uid="{00000000-0005-0000-0000-0000440B0000}"/>
    <cellStyle name="Data 2 2 11 2 3" xfId="2906" xr:uid="{00000000-0005-0000-0000-0000450B0000}"/>
    <cellStyle name="Data 2 2 11 2 3 2" xfId="2907" xr:uid="{00000000-0005-0000-0000-0000460B0000}"/>
    <cellStyle name="Data 2 2 11 2 4" xfId="2908" xr:uid="{00000000-0005-0000-0000-0000470B0000}"/>
    <cellStyle name="Data 2 2 11 2 4 2" xfId="2909" xr:uid="{00000000-0005-0000-0000-0000480B0000}"/>
    <cellStyle name="Data 2 2 11 2 5" xfId="2910" xr:uid="{00000000-0005-0000-0000-0000490B0000}"/>
    <cellStyle name="Data 2 2 11 3" xfId="2911" xr:uid="{00000000-0005-0000-0000-00004A0B0000}"/>
    <cellStyle name="Data 2 2 11 3 2" xfId="2912" xr:uid="{00000000-0005-0000-0000-00004B0B0000}"/>
    <cellStyle name="Data 2 2 11 4" xfId="2913" xr:uid="{00000000-0005-0000-0000-00004C0B0000}"/>
    <cellStyle name="Data 2 2 11 4 2" xfId="2914" xr:uid="{00000000-0005-0000-0000-00004D0B0000}"/>
    <cellStyle name="Data 2 2 11 5" xfId="2915" xr:uid="{00000000-0005-0000-0000-00004E0B0000}"/>
    <cellStyle name="Data 2 2 11 5 2" xfId="2916" xr:uid="{00000000-0005-0000-0000-00004F0B0000}"/>
    <cellStyle name="Data 2 2 11 6" xfId="2917" xr:uid="{00000000-0005-0000-0000-0000500B0000}"/>
    <cellStyle name="Data 2 2 11 6 2" xfId="2918" xr:uid="{00000000-0005-0000-0000-0000510B0000}"/>
    <cellStyle name="Data 2 2 11 7" xfId="2919" xr:uid="{00000000-0005-0000-0000-0000520B0000}"/>
    <cellStyle name="Data 2 2 12" xfId="2920" xr:uid="{00000000-0005-0000-0000-0000530B0000}"/>
    <cellStyle name="Data 2 2 12 2" xfId="2921" xr:uid="{00000000-0005-0000-0000-0000540B0000}"/>
    <cellStyle name="Data 2 2 12 2 2" xfId="2922" xr:uid="{00000000-0005-0000-0000-0000550B0000}"/>
    <cellStyle name="Data 2 2 12 2 2 2" xfId="2923" xr:uid="{00000000-0005-0000-0000-0000560B0000}"/>
    <cellStyle name="Data 2 2 12 2 3" xfId="2924" xr:uid="{00000000-0005-0000-0000-0000570B0000}"/>
    <cellStyle name="Data 2 2 12 2 3 2" xfId="2925" xr:uid="{00000000-0005-0000-0000-0000580B0000}"/>
    <cellStyle name="Data 2 2 12 2 4" xfId="2926" xr:uid="{00000000-0005-0000-0000-0000590B0000}"/>
    <cellStyle name="Data 2 2 12 2 4 2" xfId="2927" xr:uid="{00000000-0005-0000-0000-00005A0B0000}"/>
    <cellStyle name="Data 2 2 12 2 5" xfId="2928" xr:uid="{00000000-0005-0000-0000-00005B0B0000}"/>
    <cellStyle name="Data 2 2 12 3" xfId="2929" xr:uid="{00000000-0005-0000-0000-00005C0B0000}"/>
    <cellStyle name="Data 2 2 12 3 2" xfId="2930" xr:uid="{00000000-0005-0000-0000-00005D0B0000}"/>
    <cellStyle name="Data 2 2 12 4" xfId="2931" xr:uid="{00000000-0005-0000-0000-00005E0B0000}"/>
    <cellStyle name="Data 2 2 12 4 2" xfId="2932" xr:uid="{00000000-0005-0000-0000-00005F0B0000}"/>
    <cellStyle name="Data 2 2 12 5" xfId="2933" xr:uid="{00000000-0005-0000-0000-0000600B0000}"/>
    <cellStyle name="Data 2 2 12 5 2" xfId="2934" xr:uid="{00000000-0005-0000-0000-0000610B0000}"/>
    <cellStyle name="Data 2 2 12 6" xfId="2935" xr:uid="{00000000-0005-0000-0000-0000620B0000}"/>
    <cellStyle name="Data 2 2 12 6 2" xfId="2936" xr:uid="{00000000-0005-0000-0000-0000630B0000}"/>
    <cellStyle name="Data 2 2 12 7" xfId="2937" xr:uid="{00000000-0005-0000-0000-0000640B0000}"/>
    <cellStyle name="Data 2 2 13" xfId="2938" xr:uid="{00000000-0005-0000-0000-0000650B0000}"/>
    <cellStyle name="Data 2 2 13 2" xfId="2939" xr:uid="{00000000-0005-0000-0000-0000660B0000}"/>
    <cellStyle name="Data 2 2 13 2 2" xfId="2940" xr:uid="{00000000-0005-0000-0000-0000670B0000}"/>
    <cellStyle name="Data 2 2 13 2 2 2" xfId="2941" xr:uid="{00000000-0005-0000-0000-0000680B0000}"/>
    <cellStyle name="Data 2 2 13 2 3" xfId="2942" xr:uid="{00000000-0005-0000-0000-0000690B0000}"/>
    <cellStyle name="Data 2 2 13 2 3 2" xfId="2943" xr:uid="{00000000-0005-0000-0000-00006A0B0000}"/>
    <cellStyle name="Data 2 2 13 2 4" xfId="2944" xr:uid="{00000000-0005-0000-0000-00006B0B0000}"/>
    <cellStyle name="Data 2 2 13 2 4 2" xfId="2945" xr:uid="{00000000-0005-0000-0000-00006C0B0000}"/>
    <cellStyle name="Data 2 2 13 2 5" xfId="2946" xr:uid="{00000000-0005-0000-0000-00006D0B0000}"/>
    <cellStyle name="Data 2 2 13 3" xfId="2947" xr:uid="{00000000-0005-0000-0000-00006E0B0000}"/>
    <cellStyle name="Data 2 2 13 3 2" xfId="2948" xr:uid="{00000000-0005-0000-0000-00006F0B0000}"/>
    <cellStyle name="Data 2 2 13 4" xfId="2949" xr:uid="{00000000-0005-0000-0000-0000700B0000}"/>
    <cellStyle name="Data 2 2 13 4 2" xfId="2950" xr:uid="{00000000-0005-0000-0000-0000710B0000}"/>
    <cellStyle name="Data 2 2 13 5" xfId="2951" xr:uid="{00000000-0005-0000-0000-0000720B0000}"/>
    <cellStyle name="Data 2 2 13 5 2" xfId="2952" xr:uid="{00000000-0005-0000-0000-0000730B0000}"/>
    <cellStyle name="Data 2 2 13 6" xfId="2953" xr:uid="{00000000-0005-0000-0000-0000740B0000}"/>
    <cellStyle name="Data 2 2 13 6 2" xfId="2954" xr:uid="{00000000-0005-0000-0000-0000750B0000}"/>
    <cellStyle name="Data 2 2 13 7" xfId="2955" xr:uid="{00000000-0005-0000-0000-0000760B0000}"/>
    <cellStyle name="Data 2 2 14" xfId="2956" xr:uid="{00000000-0005-0000-0000-0000770B0000}"/>
    <cellStyle name="Data 2 2 14 2" xfId="2957" xr:uid="{00000000-0005-0000-0000-0000780B0000}"/>
    <cellStyle name="Data 2 2 14 2 2" xfId="2958" xr:uid="{00000000-0005-0000-0000-0000790B0000}"/>
    <cellStyle name="Data 2 2 14 2 2 2" xfId="2959" xr:uid="{00000000-0005-0000-0000-00007A0B0000}"/>
    <cellStyle name="Data 2 2 14 2 3" xfId="2960" xr:uid="{00000000-0005-0000-0000-00007B0B0000}"/>
    <cellStyle name="Data 2 2 14 2 3 2" xfId="2961" xr:uid="{00000000-0005-0000-0000-00007C0B0000}"/>
    <cellStyle name="Data 2 2 14 2 4" xfId="2962" xr:uid="{00000000-0005-0000-0000-00007D0B0000}"/>
    <cellStyle name="Data 2 2 14 2 4 2" xfId="2963" xr:uid="{00000000-0005-0000-0000-00007E0B0000}"/>
    <cellStyle name="Data 2 2 14 2 5" xfId="2964" xr:uid="{00000000-0005-0000-0000-00007F0B0000}"/>
    <cellStyle name="Data 2 2 14 3" xfId="2965" xr:uid="{00000000-0005-0000-0000-0000800B0000}"/>
    <cellStyle name="Data 2 2 14 3 2" xfId="2966" xr:uid="{00000000-0005-0000-0000-0000810B0000}"/>
    <cellStyle name="Data 2 2 14 4" xfId="2967" xr:uid="{00000000-0005-0000-0000-0000820B0000}"/>
    <cellStyle name="Data 2 2 14 4 2" xfId="2968" xr:uid="{00000000-0005-0000-0000-0000830B0000}"/>
    <cellStyle name="Data 2 2 14 5" xfId="2969" xr:uid="{00000000-0005-0000-0000-0000840B0000}"/>
    <cellStyle name="Data 2 2 14 5 2" xfId="2970" xr:uid="{00000000-0005-0000-0000-0000850B0000}"/>
    <cellStyle name="Data 2 2 14 6" xfId="2971" xr:uid="{00000000-0005-0000-0000-0000860B0000}"/>
    <cellStyle name="Data 2 2 14 6 2" xfId="2972" xr:uid="{00000000-0005-0000-0000-0000870B0000}"/>
    <cellStyle name="Data 2 2 14 7" xfId="2973" xr:uid="{00000000-0005-0000-0000-0000880B0000}"/>
    <cellStyle name="Data 2 2 15" xfId="2974" xr:uid="{00000000-0005-0000-0000-0000890B0000}"/>
    <cellStyle name="Data 2 2 15 2" xfId="2975" xr:uid="{00000000-0005-0000-0000-00008A0B0000}"/>
    <cellStyle name="Data 2 2 15 2 2" xfId="2976" xr:uid="{00000000-0005-0000-0000-00008B0B0000}"/>
    <cellStyle name="Data 2 2 15 2 2 2" xfId="2977" xr:uid="{00000000-0005-0000-0000-00008C0B0000}"/>
    <cellStyle name="Data 2 2 15 2 3" xfId="2978" xr:uid="{00000000-0005-0000-0000-00008D0B0000}"/>
    <cellStyle name="Data 2 2 15 2 3 2" xfId="2979" xr:uid="{00000000-0005-0000-0000-00008E0B0000}"/>
    <cellStyle name="Data 2 2 15 2 4" xfId="2980" xr:uid="{00000000-0005-0000-0000-00008F0B0000}"/>
    <cellStyle name="Data 2 2 15 2 4 2" xfId="2981" xr:uid="{00000000-0005-0000-0000-0000900B0000}"/>
    <cellStyle name="Data 2 2 15 2 5" xfId="2982" xr:uid="{00000000-0005-0000-0000-0000910B0000}"/>
    <cellStyle name="Data 2 2 15 3" xfId="2983" xr:uid="{00000000-0005-0000-0000-0000920B0000}"/>
    <cellStyle name="Data 2 2 15 3 2" xfId="2984" xr:uid="{00000000-0005-0000-0000-0000930B0000}"/>
    <cellStyle name="Data 2 2 15 4" xfId="2985" xr:uid="{00000000-0005-0000-0000-0000940B0000}"/>
    <cellStyle name="Data 2 2 15 4 2" xfId="2986" xr:uid="{00000000-0005-0000-0000-0000950B0000}"/>
    <cellStyle name="Data 2 2 15 5" xfId="2987" xr:uid="{00000000-0005-0000-0000-0000960B0000}"/>
    <cellStyle name="Data 2 2 15 5 2" xfId="2988" xr:uid="{00000000-0005-0000-0000-0000970B0000}"/>
    <cellStyle name="Data 2 2 15 6" xfId="2989" xr:uid="{00000000-0005-0000-0000-0000980B0000}"/>
    <cellStyle name="Data 2 2 15 6 2" xfId="2990" xr:uid="{00000000-0005-0000-0000-0000990B0000}"/>
    <cellStyle name="Data 2 2 15 7" xfId="2991" xr:uid="{00000000-0005-0000-0000-00009A0B0000}"/>
    <cellStyle name="Data 2 2 16" xfId="2992" xr:uid="{00000000-0005-0000-0000-00009B0B0000}"/>
    <cellStyle name="Data 2 2 16 2" xfId="2993" xr:uid="{00000000-0005-0000-0000-00009C0B0000}"/>
    <cellStyle name="Data 2 2 16 2 2" xfId="2994" xr:uid="{00000000-0005-0000-0000-00009D0B0000}"/>
    <cellStyle name="Data 2 2 16 2 2 2" xfId="2995" xr:uid="{00000000-0005-0000-0000-00009E0B0000}"/>
    <cellStyle name="Data 2 2 16 2 3" xfId="2996" xr:uid="{00000000-0005-0000-0000-00009F0B0000}"/>
    <cellStyle name="Data 2 2 16 2 3 2" xfId="2997" xr:uid="{00000000-0005-0000-0000-0000A00B0000}"/>
    <cellStyle name="Data 2 2 16 2 4" xfId="2998" xr:uid="{00000000-0005-0000-0000-0000A10B0000}"/>
    <cellStyle name="Data 2 2 16 2 4 2" xfId="2999" xr:uid="{00000000-0005-0000-0000-0000A20B0000}"/>
    <cellStyle name="Data 2 2 16 2 5" xfId="3000" xr:uid="{00000000-0005-0000-0000-0000A30B0000}"/>
    <cellStyle name="Data 2 2 16 3" xfId="3001" xr:uid="{00000000-0005-0000-0000-0000A40B0000}"/>
    <cellStyle name="Data 2 2 16 3 2" xfId="3002" xr:uid="{00000000-0005-0000-0000-0000A50B0000}"/>
    <cellStyle name="Data 2 2 16 4" xfId="3003" xr:uid="{00000000-0005-0000-0000-0000A60B0000}"/>
    <cellStyle name="Data 2 2 16 4 2" xfId="3004" xr:uid="{00000000-0005-0000-0000-0000A70B0000}"/>
    <cellStyle name="Data 2 2 16 5" xfId="3005" xr:uid="{00000000-0005-0000-0000-0000A80B0000}"/>
    <cellStyle name="Data 2 2 16 5 2" xfId="3006" xr:uid="{00000000-0005-0000-0000-0000A90B0000}"/>
    <cellStyle name="Data 2 2 16 6" xfId="3007" xr:uid="{00000000-0005-0000-0000-0000AA0B0000}"/>
    <cellStyle name="Data 2 2 16 6 2" xfId="3008" xr:uid="{00000000-0005-0000-0000-0000AB0B0000}"/>
    <cellStyle name="Data 2 2 16 7" xfId="3009" xr:uid="{00000000-0005-0000-0000-0000AC0B0000}"/>
    <cellStyle name="Data 2 2 17" xfId="3010" xr:uid="{00000000-0005-0000-0000-0000AD0B0000}"/>
    <cellStyle name="Data 2 2 17 2" xfId="3011" xr:uid="{00000000-0005-0000-0000-0000AE0B0000}"/>
    <cellStyle name="Data 2 2 17 2 2" xfId="3012" xr:uid="{00000000-0005-0000-0000-0000AF0B0000}"/>
    <cellStyle name="Data 2 2 17 2 2 2" xfId="3013" xr:uid="{00000000-0005-0000-0000-0000B00B0000}"/>
    <cellStyle name="Data 2 2 17 2 3" xfId="3014" xr:uid="{00000000-0005-0000-0000-0000B10B0000}"/>
    <cellStyle name="Data 2 2 17 2 3 2" xfId="3015" xr:uid="{00000000-0005-0000-0000-0000B20B0000}"/>
    <cellStyle name="Data 2 2 17 2 4" xfId="3016" xr:uid="{00000000-0005-0000-0000-0000B30B0000}"/>
    <cellStyle name="Data 2 2 17 2 4 2" xfId="3017" xr:uid="{00000000-0005-0000-0000-0000B40B0000}"/>
    <cellStyle name="Data 2 2 17 2 5" xfId="3018" xr:uid="{00000000-0005-0000-0000-0000B50B0000}"/>
    <cellStyle name="Data 2 2 17 3" xfId="3019" xr:uid="{00000000-0005-0000-0000-0000B60B0000}"/>
    <cellStyle name="Data 2 2 17 3 2" xfId="3020" xr:uid="{00000000-0005-0000-0000-0000B70B0000}"/>
    <cellStyle name="Data 2 2 17 4" xfId="3021" xr:uid="{00000000-0005-0000-0000-0000B80B0000}"/>
    <cellStyle name="Data 2 2 17 4 2" xfId="3022" xr:uid="{00000000-0005-0000-0000-0000B90B0000}"/>
    <cellStyle name="Data 2 2 17 5" xfId="3023" xr:uid="{00000000-0005-0000-0000-0000BA0B0000}"/>
    <cellStyle name="Data 2 2 17 5 2" xfId="3024" xr:uid="{00000000-0005-0000-0000-0000BB0B0000}"/>
    <cellStyle name="Data 2 2 17 6" xfId="3025" xr:uid="{00000000-0005-0000-0000-0000BC0B0000}"/>
    <cellStyle name="Data 2 2 17 6 2" xfId="3026" xr:uid="{00000000-0005-0000-0000-0000BD0B0000}"/>
    <cellStyle name="Data 2 2 17 7" xfId="3027" xr:uid="{00000000-0005-0000-0000-0000BE0B0000}"/>
    <cellStyle name="Data 2 2 18" xfId="3028" xr:uid="{00000000-0005-0000-0000-0000BF0B0000}"/>
    <cellStyle name="Data 2 2 18 2" xfId="3029" xr:uid="{00000000-0005-0000-0000-0000C00B0000}"/>
    <cellStyle name="Data 2 2 18 2 2" xfId="3030" xr:uid="{00000000-0005-0000-0000-0000C10B0000}"/>
    <cellStyle name="Data 2 2 18 2 2 2" xfId="3031" xr:uid="{00000000-0005-0000-0000-0000C20B0000}"/>
    <cellStyle name="Data 2 2 18 2 3" xfId="3032" xr:uid="{00000000-0005-0000-0000-0000C30B0000}"/>
    <cellStyle name="Data 2 2 18 2 3 2" xfId="3033" xr:uid="{00000000-0005-0000-0000-0000C40B0000}"/>
    <cellStyle name="Data 2 2 18 2 4" xfId="3034" xr:uid="{00000000-0005-0000-0000-0000C50B0000}"/>
    <cellStyle name="Data 2 2 18 2 4 2" xfId="3035" xr:uid="{00000000-0005-0000-0000-0000C60B0000}"/>
    <cellStyle name="Data 2 2 18 2 5" xfId="3036" xr:uid="{00000000-0005-0000-0000-0000C70B0000}"/>
    <cellStyle name="Data 2 2 18 3" xfId="3037" xr:uid="{00000000-0005-0000-0000-0000C80B0000}"/>
    <cellStyle name="Data 2 2 18 3 2" xfId="3038" xr:uid="{00000000-0005-0000-0000-0000C90B0000}"/>
    <cellStyle name="Data 2 2 18 4" xfId="3039" xr:uid="{00000000-0005-0000-0000-0000CA0B0000}"/>
    <cellStyle name="Data 2 2 18 4 2" xfId="3040" xr:uid="{00000000-0005-0000-0000-0000CB0B0000}"/>
    <cellStyle name="Data 2 2 18 5" xfId="3041" xr:uid="{00000000-0005-0000-0000-0000CC0B0000}"/>
    <cellStyle name="Data 2 2 18 5 2" xfId="3042" xr:uid="{00000000-0005-0000-0000-0000CD0B0000}"/>
    <cellStyle name="Data 2 2 18 6" xfId="3043" xr:uid="{00000000-0005-0000-0000-0000CE0B0000}"/>
    <cellStyle name="Data 2 2 18 6 2" xfId="3044" xr:uid="{00000000-0005-0000-0000-0000CF0B0000}"/>
    <cellStyle name="Data 2 2 18 7" xfId="3045" xr:uid="{00000000-0005-0000-0000-0000D00B0000}"/>
    <cellStyle name="Data 2 2 19" xfId="3046" xr:uid="{00000000-0005-0000-0000-0000D10B0000}"/>
    <cellStyle name="Data 2 2 19 2" xfId="3047" xr:uid="{00000000-0005-0000-0000-0000D20B0000}"/>
    <cellStyle name="Data 2 2 19 2 2" xfId="3048" xr:uid="{00000000-0005-0000-0000-0000D30B0000}"/>
    <cellStyle name="Data 2 2 19 2 2 2" xfId="3049" xr:uid="{00000000-0005-0000-0000-0000D40B0000}"/>
    <cellStyle name="Data 2 2 19 2 3" xfId="3050" xr:uid="{00000000-0005-0000-0000-0000D50B0000}"/>
    <cellStyle name="Data 2 2 19 2 3 2" xfId="3051" xr:uid="{00000000-0005-0000-0000-0000D60B0000}"/>
    <cellStyle name="Data 2 2 19 2 4" xfId="3052" xr:uid="{00000000-0005-0000-0000-0000D70B0000}"/>
    <cellStyle name="Data 2 2 19 2 4 2" xfId="3053" xr:uid="{00000000-0005-0000-0000-0000D80B0000}"/>
    <cellStyle name="Data 2 2 19 2 5" xfId="3054" xr:uid="{00000000-0005-0000-0000-0000D90B0000}"/>
    <cellStyle name="Data 2 2 19 3" xfId="3055" xr:uid="{00000000-0005-0000-0000-0000DA0B0000}"/>
    <cellStyle name="Data 2 2 19 3 2" xfId="3056" xr:uid="{00000000-0005-0000-0000-0000DB0B0000}"/>
    <cellStyle name="Data 2 2 19 4" xfId="3057" xr:uid="{00000000-0005-0000-0000-0000DC0B0000}"/>
    <cellStyle name="Data 2 2 19 4 2" xfId="3058" xr:uid="{00000000-0005-0000-0000-0000DD0B0000}"/>
    <cellStyle name="Data 2 2 19 5" xfId="3059" xr:uid="{00000000-0005-0000-0000-0000DE0B0000}"/>
    <cellStyle name="Data 2 2 19 5 2" xfId="3060" xr:uid="{00000000-0005-0000-0000-0000DF0B0000}"/>
    <cellStyle name="Data 2 2 19 6" xfId="3061" xr:uid="{00000000-0005-0000-0000-0000E00B0000}"/>
    <cellStyle name="Data 2 2 19 6 2" xfId="3062" xr:uid="{00000000-0005-0000-0000-0000E10B0000}"/>
    <cellStyle name="Data 2 2 19 7" xfId="3063" xr:uid="{00000000-0005-0000-0000-0000E20B0000}"/>
    <cellStyle name="Data 2 2 2" xfId="3064" xr:uid="{00000000-0005-0000-0000-0000E30B0000}"/>
    <cellStyle name="Data 2 2 2 10" xfId="3065" xr:uid="{00000000-0005-0000-0000-0000E40B0000}"/>
    <cellStyle name="Data 2 2 2 10 2" xfId="3066" xr:uid="{00000000-0005-0000-0000-0000E50B0000}"/>
    <cellStyle name="Data 2 2 2 10 2 2" xfId="3067" xr:uid="{00000000-0005-0000-0000-0000E60B0000}"/>
    <cellStyle name="Data 2 2 2 10 2 2 2" xfId="3068" xr:uid="{00000000-0005-0000-0000-0000E70B0000}"/>
    <cellStyle name="Data 2 2 2 10 2 3" xfId="3069" xr:uid="{00000000-0005-0000-0000-0000E80B0000}"/>
    <cellStyle name="Data 2 2 2 10 2 3 2" xfId="3070" xr:uid="{00000000-0005-0000-0000-0000E90B0000}"/>
    <cellStyle name="Data 2 2 2 10 2 4" xfId="3071" xr:uid="{00000000-0005-0000-0000-0000EA0B0000}"/>
    <cellStyle name="Data 2 2 2 10 2 4 2" xfId="3072" xr:uid="{00000000-0005-0000-0000-0000EB0B0000}"/>
    <cellStyle name="Data 2 2 2 10 2 5" xfId="3073" xr:uid="{00000000-0005-0000-0000-0000EC0B0000}"/>
    <cellStyle name="Data 2 2 2 10 3" xfId="3074" xr:uid="{00000000-0005-0000-0000-0000ED0B0000}"/>
    <cellStyle name="Data 2 2 2 10 3 2" xfId="3075" xr:uid="{00000000-0005-0000-0000-0000EE0B0000}"/>
    <cellStyle name="Data 2 2 2 10 4" xfId="3076" xr:uid="{00000000-0005-0000-0000-0000EF0B0000}"/>
    <cellStyle name="Data 2 2 2 10 4 2" xfId="3077" xr:uid="{00000000-0005-0000-0000-0000F00B0000}"/>
    <cellStyle name="Data 2 2 2 10 5" xfId="3078" xr:uid="{00000000-0005-0000-0000-0000F10B0000}"/>
    <cellStyle name="Data 2 2 2 10 5 2" xfId="3079" xr:uid="{00000000-0005-0000-0000-0000F20B0000}"/>
    <cellStyle name="Data 2 2 2 10 6" xfId="3080" xr:uid="{00000000-0005-0000-0000-0000F30B0000}"/>
    <cellStyle name="Data 2 2 2 10 6 2" xfId="3081" xr:uid="{00000000-0005-0000-0000-0000F40B0000}"/>
    <cellStyle name="Data 2 2 2 10 7" xfId="3082" xr:uid="{00000000-0005-0000-0000-0000F50B0000}"/>
    <cellStyle name="Data 2 2 2 11" xfId="3083" xr:uid="{00000000-0005-0000-0000-0000F60B0000}"/>
    <cellStyle name="Data 2 2 2 11 2" xfId="3084" xr:uid="{00000000-0005-0000-0000-0000F70B0000}"/>
    <cellStyle name="Data 2 2 2 11 2 2" xfId="3085" xr:uid="{00000000-0005-0000-0000-0000F80B0000}"/>
    <cellStyle name="Data 2 2 2 11 2 2 2" xfId="3086" xr:uid="{00000000-0005-0000-0000-0000F90B0000}"/>
    <cellStyle name="Data 2 2 2 11 2 3" xfId="3087" xr:uid="{00000000-0005-0000-0000-0000FA0B0000}"/>
    <cellStyle name="Data 2 2 2 11 2 3 2" xfId="3088" xr:uid="{00000000-0005-0000-0000-0000FB0B0000}"/>
    <cellStyle name="Data 2 2 2 11 2 4" xfId="3089" xr:uid="{00000000-0005-0000-0000-0000FC0B0000}"/>
    <cellStyle name="Data 2 2 2 11 2 4 2" xfId="3090" xr:uid="{00000000-0005-0000-0000-0000FD0B0000}"/>
    <cellStyle name="Data 2 2 2 11 2 5" xfId="3091" xr:uid="{00000000-0005-0000-0000-0000FE0B0000}"/>
    <cellStyle name="Data 2 2 2 11 3" xfId="3092" xr:uid="{00000000-0005-0000-0000-0000FF0B0000}"/>
    <cellStyle name="Data 2 2 2 11 3 2" xfId="3093" xr:uid="{00000000-0005-0000-0000-0000000C0000}"/>
    <cellStyle name="Data 2 2 2 11 4" xfId="3094" xr:uid="{00000000-0005-0000-0000-0000010C0000}"/>
    <cellStyle name="Data 2 2 2 11 4 2" xfId="3095" xr:uid="{00000000-0005-0000-0000-0000020C0000}"/>
    <cellStyle name="Data 2 2 2 11 5" xfId="3096" xr:uid="{00000000-0005-0000-0000-0000030C0000}"/>
    <cellStyle name="Data 2 2 2 11 5 2" xfId="3097" xr:uid="{00000000-0005-0000-0000-0000040C0000}"/>
    <cellStyle name="Data 2 2 2 11 6" xfId="3098" xr:uid="{00000000-0005-0000-0000-0000050C0000}"/>
    <cellStyle name="Data 2 2 2 11 6 2" xfId="3099" xr:uid="{00000000-0005-0000-0000-0000060C0000}"/>
    <cellStyle name="Data 2 2 2 11 7" xfId="3100" xr:uid="{00000000-0005-0000-0000-0000070C0000}"/>
    <cellStyle name="Data 2 2 2 12" xfId="3101" xr:uid="{00000000-0005-0000-0000-0000080C0000}"/>
    <cellStyle name="Data 2 2 2 12 2" xfId="3102" xr:uid="{00000000-0005-0000-0000-0000090C0000}"/>
    <cellStyle name="Data 2 2 2 12 2 2" xfId="3103" xr:uid="{00000000-0005-0000-0000-00000A0C0000}"/>
    <cellStyle name="Data 2 2 2 12 2 2 2" xfId="3104" xr:uid="{00000000-0005-0000-0000-00000B0C0000}"/>
    <cellStyle name="Data 2 2 2 12 2 3" xfId="3105" xr:uid="{00000000-0005-0000-0000-00000C0C0000}"/>
    <cellStyle name="Data 2 2 2 12 2 3 2" xfId="3106" xr:uid="{00000000-0005-0000-0000-00000D0C0000}"/>
    <cellStyle name="Data 2 2 2 12 2 4" xfId="3107" xr:uid="{00000000-0005-0000-0000-00000E0C0000}"/>
    <cellStyle name="Data 2 2 2 12 2 4 2" xfId="3108" xr:uid="{00000000-0005-0000-0000-00000F0C0000}"/>
    <cellStyle name="Data 2 2 2 12 2 5" xfId="3109" xr:uid="{00000000-0005-0000-0000-0000100C0000}"/>
    <cellStyle name="Data 2 2 2 12 3" xfId="3110" xr:uid="{00000000-0005-0000-0000-0000110C0000}"/>
    <cellStyle name="Data 2 2 2 12 3 2" xfId="3111" xr:uid="{00000000-0005-0000-0000-0000120C0000}"/>
    <cellStyle name="Data 2 2 2 12 4" xfId="3112" xr:uid="{00000000-0005-0000-0000-0000130C0000}"/>
    <cellStyle name="Data 2 2 2 12 4 2" xfId="3113" xr:uid="{00000000-0005-0000-0000-0000140C0000}"/>
    <cellStyle name="Data 2 2 2 12 5" xfId="3114" xr:uid="{00000000-0005-0000-0000-0000150C0000}"/>
    <cellStyle name="Data 2 2 2 12 5 2" xfId="3115" xr:uid="{00000000-0005-0000-0000-0000160C0000}"/>
    <cellStyle name="Data 2 2 2 12 6" xfId="3116" xr:uid="{00000000-0005-0000-0000-0000170C0000}"/>
    <cellStyle name="Data 2 2 2 12 6 2" xfId="3117" xr:uid="{00000000-0005-0000-0000-0000180C0000}"/>
    <cellStyle name="Data 2 2 2 12 7" xfId="3118" xr:uid="{00000000-0005-0000-0000-0000190C0000}"/>
    <cellStyle name="Data 2 2 2 13" xfId="3119" xr:uid="{00000000-0005-0000-0000-00001A0C0000}"/>
    <cellStyle name="Data 2 2 2 13 2" xfId="3120" xr:uid="{00000000-0005-0000-0000-00001B0C0000}"/>
    <cellStyle name="Data 2 2 2 13 2 2" xfId="3121" xr:uid="{00000000-0005-0000-0000-00001C0C0000}"/>
    <cellStyle name="Data 2 2 2 13 2 2 2" xfId="3122" xr:uid="{00000000-0005-0000-0000-00001D0C0000}"/>
    <cellStyle name="Data 2 2 2 13 2 3" xfId="3123" xr:uid="{00000000-0005-0000-0000-00001E0C0000}"/>
    <cellStyle name="Data 2 2 2 13 2 3 2" xfId="3124" xr:uid="{00000000-0005-0000-0000-00001F0C0000}"/>
    <cellStyle name="Data 2 2 2 13 2 4" xfId="3125" xr:uid="{00000000-0005-0000-0000-0000200C0000}"/>
    <cellStyle name="Data 2 2 2 13 2 4 2" xfId="3126" xr:uid="{00000000-0005-0000-0000-0000210C0000}"/>
    <cellStyle name="Data 2 2 2 13 2 5" xfId="3127" xr:uid="{00000000-0005-0000-0000-0000220C0000}"/>
    <cellStyle name="Data 2 2 2 13 3" xfId="3128" xr:uid="{00000000-0005-0000-0000-0000230C0000}"/>
    <cellStyle name="Data 2 2 2 13 3 2" xfId="3129" xr:uid="{00000000-0005-0000-0000-0000240C0000}"/>
    <cellStyle name="Data 2 2 2 13 4" xfId="3130" xr:uid="{00000000-0005-0000-0000-0000250C0000}"/>
    <cellStyle name="Data 2 2 2 13 4 2" xfId="3131" xr:uid="{00000000-0005-0000-0000-0000260C0000}"/>
    <cellStyle name="Data 2 2 2 13 5" xfId="3132" xr:uid="{00000000-0005-0000-0000-0000270C0000}"/>
    <cellStyle name="Data 2 2 2 13 5 2" xfId="3133" xr:uid="{00000000-0005-0000-0000-0000280C0000}"/>
    <cellStyle name="Data 2 2 2 13 6" xfId="3134" xr:uid="{00000000-0005-0000-0000-0000290C0000}"/>
    <cellStyle name="Data 2 2 2 13 6 2" xfId="3135" xr:uid="{00000000-0005-0000-0000-00002A0C0000}"/>
    <cellStyle name="Data 2 2 2 13 7" xfId="3136" xr:uid="{00000000-0005-0000-0000-00002B0C0000}"/>
    <cellStyle name="Data 2 2 2 14" xfId="3137" xr:uid="{00000000-0005-0000-0000-00002C0C0000}"/>
    <cellStyle name="Data 2 2 2 14 2" xfId="3138" xr:uid="{00000000-0005-0000-0000-00002D0C0000}"/>
    <cellStyle name="Data 2 2 2 14 2 2" xfId="3139" xr:uid="{00000000-0005-0000-0000-00002E0C0000}"/>
    <cellStyle name="Data 2 2 2 14 2 2 2" xfId="3140" xr:uid="{00000000-0005-0000-0000-00002F0C0000}"/>
    <cellStyle name="Data 2 2 2 14 2 3" xfId="3141" xr:uid="{00000000-0005-0000-0000-0000300C0000}"/>
    <cellStyle name="Data 2 2 2 14 2 3 2" xfId="3142" xr:uid="{00000000-0005-0000-0000-0000310C0000}"/>
    <cellStyle name="Data 2 2 2 14 2 4" xfId="3143" xr:uid="{00000000-0005-0000-0000-0000320C0000}"/>
    <cellStyle name="Data 2 2 2 14 2 4 2" xfId="3144" xr:uid="{00000000-0005-0000-0000-0000330C0000}"/>
    <cellStyle name="Data 2 2 2 14 2 5" xfId="3145" xr:uid="{00000000-0005-0000-0000-0000340C0000}"/>
    <cellStyle name="Data 2 2 2 14 3" xfId="3146" xr:uid="{00000000-0005-0000-0000-0000350C0000}"/>
    <cellStyle name="Data 2 2 2 14 3 2" xfId="3147" xr:uid="{00000000-0005-0000-0000-0000360C0000}"/>
    <cellStyle name="Data 2 2 2 14 4" xfId="3148" xr:uid="{00000000-0005-0000-0000-0000370C0000}"/>
    <cellStyle name="Data 2 2 2 14 4 2" xfId="3149" xr:uid="{00000000-0005-0000-0000-0000380C0000}"/>
    <cellStyle name="Data 2 2 2 14 5" xfId="3150" xr:uid="{00000000-0005-0000-0000-0000390C0000}"/>
    <cellStyle name="Data 2 2 2 14 5 2" xfId="3151" xr:uid="{00000000-0005-0000-0000-00003A0C0000}"/>
    <cellStyle name="Data 2 2 2 14 6" xfId="3152" xr:uid="{00000000-0005-0000-0000-00003B0C0000}"/>
    <cellStyle name="Data 2 2 2 14 6 2" xfId="3153" xr:uid="{00000000-0005-0000-0000-00003C0C0000}"/>
    <cellStyle name="Data 2 2 2 14 7" xfId="3154" xr:uid="{00000000-0005-0000-0000-00003D0C0000}"/>
    <cellStyle name="Data 2 2 2 15" xfId="3155" xr:uid="{00000000-0005-0000-0000-00003E0C0000}"/>
    <cellStyle name="Data 2 2 2 15 2" xfId="3156" xr:uid="{00000000-0005-0000-0000-00003F0C0000}"/>
    <cellStyle name="Data 2 2 2 15 2 2" xfId="3157" xr:uid="{00000000-0005-0000-0000-0000400C0000}"/>
    <cellStyle name="Data 2 2 2 15 2 2 2" xfId="3158" xr:uid="{00000000-0005-0000-0000-0000410C0000}"/>
    <cellStyle name="Data 2 2 2 15 2 3" xfId="3159" xr:uid="{00000000-0005-0000-0000-0000420C0000}"/>
    <cellStyle name="Data 2 2 2 15 2 3 2" xfId="3160" xr:uid="{00000000-0005-0000-0000-0000430C0000}"/>
    <cellStyle name="Data 2 2 2 15 2 4" xfId="3161" xr:uid="{00000000-0005-0000-0000-0000440C0000}"/>
    <cellStyle name="Data 2 2 2 15 2 4 2" xfId="3162" xr:uid="{00000000-0005-0000-0000-0000450C0000}"/>
    <cellStyle name="Data 2 2 2 15 2 5" xfId="3163" xr:uid="{00000000-0005-0000-0000-0000460C0000}"/>
    <cellStyle name="Data 2 2 2 15 3" xfId="3164" xr:uid="{00000000-0005-0000-0000-0000470C0000}"/>
    <cellStyle name="Data 2 2 2 15 3 2" xfId="3165" xr:uid="{00000000-0005-0000-0000-0000480C0000}"/>
    <cellStyle name="Data 2 2 2 15 4" xfId="3166" xr:uid="{00000000-0005-0000-0000-0000490C0000}"/>
    <cellStyle name="Data 2 2 2 15 4 2" xfId="3167" xr:uid="{00000000-0005-0000-0000-00004A0C0000}"/>
    <cellStyle name="Data 2 2 2 15 5" xfId="3168" xr:uid="{00000000-0005-0000-0000-00004B0C0000}"/>
    <cellStyle name="Data 2 2 2 15 5 2" xfId="3169" xr:uid="{00000000-0005-0000-0000-00004C0C0000}"/>
    <cellStyle name="Data 2 2 2 15 6" xfId="3170" xr:uid="{00000000-0005-0000-0000-00004D0C0000}"/>
    <cellStyle name="Data 2 2 2 15 6 2" xfId="3171" xr:uid="{00000000-0005-0000-0000-00004E0C0000}"/>
    <cellStyle name="Data 2 2 2 15 7" xfId="3172" xr:uid="{00000000-0005-0000-0000-00004F0C0000}"/>
    <cellStyle name="Data 2 2 2 16" xfId="3173" xr:uid="{00000000-0005-0000-0000-0000500C0000}"/>
    <cellStyle name="Data 2 2 2 16 2" xfId="3174" xr:uid="{00000000-0005-0000-0000-0000510C0000}"/>
    <cellStyle name="Data 2 2 2 16 2 2" xfId="3175" xr:uid="{00000000-0005-0000-0000-0000520C0000}"/>
    <cellStyle name="Data 2 2 2 16 2 2 2" xfId="3176" xr:uid="{00000000-0005-0000-0000-0000530C0000}"/>
    <cellStyle name="Data 2 2 2 16 2 3" xfId="3177" xr:uid="{00000000-0005-0000-0000-0000540C0000}"/>
    <cellStyle name="Data 2 2 2 16 2 3 2" xfId="3178" xr:uid="{00000000-0005-0000-0000-0000550C0000}"/>
    <cellStyle name="Data 2 2 2 16 2 4" xfId="3179" xr:uid="{00000000-0005-0000-0000-0000560C0000}"/>
    <cellStyle name="Data 2 2 2 16 2 4 2" xfId="3180" xr:uid="{00000000-0005-0000-0000-0000570C0000}"/>
    <cellStyle name="Data 2 2 2 16 2 5" xfId="3181" xr:uid="{00000000-0005-0000-0000-0000580C0000}"/>
    <cellStyle name="Data 2 2 2 16 3" xfId="3182" xr:uid="{00000000-0005-0000-0000-0000590C0000}"/>
    <cellStyle name="Data 2 2 2 16 3 2" xfId="3183" xr:uid="{00000000-0005-0000-0000-00005A0C0000}"/>
    <cellStyle name="Data 2 2 2 16 4" xfId="3184" xr:uid="{00000000-0005-0000-0000-00005B0C0000}"/>
    <cellStyle name="Data 2 2 2 16 4 2" xfId="3185" xr:uid="{00000000-0005-0000-0000-00005C0C0000}"/>
    <cellStyle name="Data 2 2 2 16 5" xfId="3186" xr:uid="{00000000-0005-0000-0000-00005D0C0000}"/>
    <cellStyle name="Data 2 2 2 16 5 2" xfId="3187" xr:uid="{00000000-0005-0000-0000-00005E0C0000}"/>
    <cellStyle name="Data 2 2 2 16 6" xfId="3188" xr:uid="{00000000-0005-0000-0000-00005F0C0000}"/>
    <cellStyle name="Data 2 2 2 16 6 2" xfId="3189" xr:uid="{00000000-0005-0000-0000-0000600C0000}"/>
    <cellStyle name="Data 2 2 2 16 7" xfId="3190" xr:uid="{00000000-0005-0000-0000-0000610C0000}"/>
    <cellStyle name="Data 2 2 2 17" xfId="3191" xr:uid="{00000000-0005-0000-0000-0000620C0000}"/>
    <cellStyle name="Data 2 2 2 17 2" xfId="3192" xr:uid="{00000000-0005-0000-0000-0000630C0000}"/>
    <cellStyle name="Data 2 2 2 17 2 2" xfId="3193" xr:uid="{00000000-0005-0000-0000-0000640C0000}"/>
    <cellStyle name="Data 2 2 2 17 2 2 2" xfId="3194" xr:uid="{00000000-0005-0000-0000-0000650C0000}"/>
    <cellStyle name="Data 2 2 2 17 2 3" xfId="3195" xr:uid="{00000000-0005-0000-0000-0000660C0000}"/>
    <cellStyle name="Data 2 2 2 17 2 3 2" xfId="3196" xr:uid="{00000000-0005-0000-0000-0000670C0000}"/>
    <cellStyle name="Data 2 2 2 17 2 4" xfId="3197" xr:uid="{00000000-0005-0000-0000-0000680C0000}"/>
    <cellStyle name="Data 2 2 2 17 2 4 2" xfId="3198" xr:uid="{00000000-0005-0000-0000-0000690C0000}"/>
    <cellStyle name="Data 2 2 2 17 2 5" xfId="3199" xr:uid="{00000000-0005-0000-0000-00006A0C0000}"/>
    <cellStyle name="Data 2 2 2 17 3" xfId="3200" xr:uid="{00000000-0005-0000-0000-00006B0C0000}"/>
    <cellStyle name="Data 2 2 2 17 3 2" xfId="3201" xr:uid="{00000000-0005-0000-0000-00006C0C0000}"/>
    <cellStyle name="Data 2 2 2 17 4" xfId="3202" xr:uid="{00000000-0005-0000-0000-00006D0C0000}"/>
    <cellStyle name="Data 2 2 2 17 4 2" xfId="3203" xr:uid="{00000000-0005-0000-0000-00006E0C0000}"/>
    <cellStyle name="Data 2 2 2 17 5" xfId="3204" xr:uid="{00000000-0005-0000-0000-00006F0C0000}"/>
    <cellStyle name="Data 2 2 2 17 5 2" xfId="3205" xr:uid="{00000000-0005-0000-0000-0000700C0000}"/>
    <cellStyle name="Data 2 2 2 17 6" xfId="3206" xr:uid="{00000000-0005-0000-0000-0000710C0000}"/>
    <cellStyle name="Data 2 2 2 17 6 2" xfId="3207" xr:uid="{00000000-0005-0000-0000-0000720C0000}"/>
    <cellStyle name="Data 2 2 2 17 7" xfId="3208" xr:uid="{00000000-0005-0000-0000-0000730C0000}"/>
    <cellStyle name="Data 2 2 2 18" xfId="3209" xr:uid="{00000000-0005-0000-0000-0000740C0000}"/>
    <cellStyle name="Data 2 2 2 18 2" xfId="3210" xr:uid="{00000000-0005-0000-0000-0000750C0000}"/>
    <cellStyle name="Data 2 2 2 18 2 2" xfId="3211" xr:uid="{00000000-0005-0000-0000-0000760C0000}"/>
    <cellStyle name="Data 2 2 2 18 2 2 2" xfId="3212" xr:uid="{00000000-0005-0000-0000-0000770C0000}"/>
    <cellStyle name="Data 2 2 2 18 2 3" xfId="3213" xr:uid="{00000000-0005-0000-0000-0000780C0000}"/>
    <cellStyle name="Data 2 2 2 18 2 3 2" xfId="3214" xr:uid="{00000000-0005-0000-0000-0000790C0000}"/>
    <cellStyle name="Data 2 2 2 18 2 4" xfId="3215" xr:uid="{00000000-0005-0000-0000-00007A0C0000}"/>
    <cellStyle name="Data 2 2 2 18 2 4 2" xfId="3216" xr:uid="{00000000-0005-0000-0000-00007B0C0000}"/>
    <cellStyle name="Data 2 2 2 18 2 5" xfId="3217" xr:uid="{00000000-0005-0000-0000-00007C0C0000}"/>
    <cellStyle name="Data 2 2 2 18 3" xfId="3218" xr:uid="{00000000-0005-0000-0000-00007D0C0000}"/>
    <cellStyle name="Data 2 2 2 18 3 2" xfId="3219" xr:uid="{00000000-0005-0000-0000-00007E0C0000}"/>
    <cellStyle name="Data 2 2 2 18 4" xfId="3220" xr:uid="{00000000-0005-0000-0000-00007F0C0000}"/>
    <cellStyle name="Data 2 2 2 18 4 2" xfId="3221" xr:uid="{00000000-0005-0000-0000-0000800C0000}"/>
    <cellStyle name="Data 2 2 2 18 5" xfId="3222" xr:uid="{00000000-0005-0000-0000-0000810C0000}"/>
    <cellStyle name="Data 2 2 2 18 5 2" xfId="3223" xr:uid="{00000000-0005-0000-0000-0000820C0000}"/>
    <cellStyle name="Data 2 2 2 18 6" xfId="3224" xr:uid="{00000000-0005-0000-0000-0000830C0000}"/>
    <cellStyle name="Data 2 2 2 18 6 2" xfId="3225" xr:uid="{00000000-0005-0000-0000-0000840C0000}"/>
    <cellStyle name="Data 2 2 2 18 7" xfId="3226" xr:uid="{00000000-0005-0000-0000-0000850C0000}"/>
    <cellStyle name="Data 2 2 2 19" xfId="3227" xr:uid="{00000000-0005-0000-0000-0000860C0000}"/>
    <cellStyle name="Data 2 2 2 19 2" xfId="3228" xr:uid="{00000000-0005-0000-0000-0000870C0000}"/>
    <cellStyle name="Data 2 2 2 19 2 2" xfId="3229" xr:uid="{00000000-0005-0000-0000-0000880C0000}"/>
    <cellStyle name="Data 2 2 2 19 3" xfId="3230" xr:uid="{00000000-0005-0000-0000-0000890C0000}"/>
    <cellStyle name="Data 2 2 2 19 3 2" xfId="3231" xr:uid="{00000000-0005-0000-0000-00008A0C0000}"/>
    <cellStyle name="Data 2 2 2 19 4" xfId="3232" xr:uid="{00000000-0005-0000-0000-00008B0C0000}"/>
    <cellStyle name="Data 2 2 2 19 4 2" xfId="3233" xr:uid="{00000000-0005-0000-0000-00008C0C0000}"/>
    <cellStyle name="Data 2 2 2 19 5" xfId="3234" xr:uid="{00000000-0005-0000-0000-00008D0C0000}"/>
    <cellStyle name="Data 2 2 2 2" xfId="3235" xr:uid="{00000000-0005-0000-0000-00008E0C0000}"/>
    <cellStyle name="Data 2 2 2 2 2" xfId="3236" xr:uid="{00000000-0005-0000-0000-00008F0C0000}"/>
    <cellStyle name="Data 2 2 2 2 2 2" xfId="3237" xr:uid="{00000000-0005-0000-0000-0000900C0000}"/>
    <cellStyle name="Data 2 2 2 2 2 2 2" xfId="3238" xr:uid="{00000000-0005-0000-0000-0000910C0000}"/>
    <cellStyle name="Data 2 2 2 2 2 3" xfId="3239" xr:uid="{00000000-0005-0000-0000-0000920C0000}"/>
    <cellStyle name="Data 2 2 2 2 2 3 2" xfId="3240" xr:uid="{00000000-0005-0000-0000-0000930C0000}"/>
    <cellStyle name="Data 2 2 2 2 2 4" xfId="3241" xr:uid="{00000000-0005-0000-0000-0000940C0000}"/>
    <cellStyle name="Data 2 2 2 2 2 4 2" xfId="3242" xr:uid="{00000000-0005-0000-0000-0000950C0000}"/>
    <cellStyle name="Data 2 2 2 2 2 5" xfId="3243" xr:uid="{00000000-0005-0000-0000-0000960C0000}"/>
    <cellStyle name="Data 2 2 2 2 3" xfId="3244" xr:uid="{00000000-0005-0000-0000-0000970C0000}"/>
    <cellStyle name="Data 2 2 2 2 3 2" xfId="3245" xr:uid="{00000000-0005-0000-0000-0000980C0000}"/>
    <cellStyle name="Data 2 2 2 2 4" xfId="3246" xr:uid="{00000000-0005-0000-0000-0000990C0000}"/>
    <cellStyle name="Data 2 2 2 2 4 2" xfId="3247" xr:uid="{00000000-0005-0000-0000-00009A0C0000}"/>
    <cellStyle name="Data 2 2 2 2 5" xfId="3248" xr:uid="{00000000-0005-0000-0000-00009B0C0000}"/>
    <cellStyle name="Data 2 2 2 2 5 2" xfId="3249" xr:uid="{00000000-0005-0000-0000-00009C0C0000}"/>
    <cellStyle name="Data 2 2 2 2 6" xfId="3250" xr:uid="{00000000-0005-0000-0000-00009D0C0000}"/>
    <cellStyle name="Data 2 2 2 2 6 2" xfId="3251" xr:uid="{00000000-0005-0000-0000-00009E0C0000}"/>
    <cellStyle name="Data 2 2 2 2 7" xfId="3252" xr:uid="{00000000-0005-0000-0000-00009F0C0000}"/>
    <cellStyle name="Data 2 2 2 20" xfId="3253" xr:uid="{00000000-0005-0000-0000-0000A00C0000}"/>
    <cellStyle name="Data 2 2 2 20 2" xfId="3254" xr:uid="{00000000-0005-0000-0000-0000A10C0000}"/>
    <cellStyle name="Data 2 2 2 21" xfId="3255" xr:uid="{00000000-0005-0000-0000-0000A20C0000}"/>
    <cellStyle name="Data 2 2 2 21 2" xfId="3256" xr:uid="{00000000-0005-0000-0000-0000A30C0000}"/>
    <cellStyle name="Data 2 2 2 22" xfId="3257" xr:uid="{00000000-0005-0000-0000-0000A40C0000}"/>
    <cellStyle name="Data 2 2 2 22 2" xfId="3258" xr:uid="{00000000-0005-0000-0000-0000A50C0000}"/>
    <cellStyle name="Data 2 2 2 23" xfId="3259" xr:uid="{00000000-0005-0000-0000-0000A60C0000}"/>
    <cellStyle name="Data 2 2 2 23 2" xfId="3260" xr:uid="{00000000-0005-0000-0000-0000A70C0000}"/>
    <cellStyle name="Data 2 2 2 24" xfId="3261" xr:uid="{00000000-0005-0000-0000-0000A80C0000}"/>
    <cellStyle name="Data 2 2 2 3" xfId="3262" xr:uid="{00000000-0005-0000-0000-0000A90C0000}"/>
    <cellStyle name="Data 2 2 2 3 2" xfId="3263" xr:uid="{00000000-0005-0000-0000-0000AA0C0000}"/>
    <cellStyle name="Data 2 2 2 3 2 2" xfId="3264" xr:uid="{00000000-0005-0000-0000-0000AB0C0000}"/>
    <cellStyle name="Data 2 2 2 3 2 2 2" xfId="3265" xr:uid="{00000000-0005-0000-0000-0000AC0C0000}"/>
    <cellStyle name="Data 2 2 2 3 2 3" xfId="3266" xr:uid="{00000000-0005-0000-0000-0000AD0C0000}"/>
    <cellStyle name="Data 2 2 2 3 2 3 2" xfId="3267" xr:uid="{00000000-0005-0000-0000-0000AE0C0000}"/>
    <cellStyle name="Data 2 2 2 3 2 4" xfId="3268" xr:uid="{00000000-0005-0000-0000-0000AF0C0000}"/>
    <cellStyle name="Data 2 2 2 3 2 4 2" xfId="3269" xr:uid="{00000000-0005-0000-0000-0000B00C0000}"/>
    <cellStyle name="Data 2 2 2 3 2 5" xfId="3270" xr:uid="{00000000-0005-0000-0000-0000B10C0000}"/>
    <cellStyle name="Data 2 2 2 3 3" xfId="3271" xr:uid="{00000000-0005-0000-0000-0000B20C0000}"/>
    <cellStyle name="Data 2 2 2 3 3 2" xfId="3272" xr:uid="{00000000-0005-0000-0000-0000B30C0000}"/>
    <cellStyle name="Data 2 2 2 3 4" xfId="3273" xr:uid="{00000000-0005-0000-0000-0000B40C0000}"/>
    <cellStyle name="Data 2 2 2 3 4 2" xfId="3274" xr:uid="{00000000-0005-0000-0000-0000B50C0000}"/>
    <cellStyle name="Data 2 2 2 3 5" xfId="3275" xr:uid="{00000000-0005-0000-0000-0000B60C0000}"/>
    <cellStyle name="Data 2 2 2 3 5 2" xfId="3276" xr:uid="{00000000-0005-0000-0000-0000B70C0000}"/>
    <cellStyle name="Data 2 2 2 3 6" xfId="3277" xr:uid="{00000000-0005-0000-0000-0000B80C0000}"/>
    <cellStyle name="Data 2 2 2 3 6 2" xfId="3278" xr:uid="{00000000-0005-0000-0000-0000B90C0000}"/>
    <cellStyle name="Data 2 2 2 3 7" xfId="3279" xr:uid="{00000000-0005-0000-0000-0000BA0C0000}"/>
    <cellStyle name="Data 2 2 2 4" xfId="3280" xr:uid="{00000000-0005-0000-0000-0000BB0C0000}"/>
    <cellStyle name="Data 2 2 2 4 2" xfId="3281" xr:uid="{00000000-0005-0000-0000-0000BC0C0000}"/>
    <cellStyle name="Data 2 2 2 4 2 2" xfId="3282" xr:uid="{00000000-0005-0000-0000-0000BD0C0000}"/>
    <cellStyle name="Data 2 2 2 4 2 2 2" xfId="3283" xr:uid="{00000000-0005-0000-0000-0000BE0C0000}"/>
    <cellStyle name="Data 2 2 2 4 2 3" xfId="3284" xr:uid="{00000000-0005-0000-0000-0000BF0C0000}"/>
    <cellStyle name="Data 2 2 2 4 2 3 2" xfId="3285" xr:uid="{00000000-0005-0000-0000-0000C00C0000}"/>
    <cellStyle name="Data 2 2 2 4 2 4" xfId="3286" xr:uid="{00000000-0005-0000-0000-0000C10C0000}"/>
    <cellStyle name="Data 2 2 2 4 2 4 2" xfId="3287" xr:uid="{00000000-0005-0000-0000-0000C20C0000}"/>
    <cellStyle name="Data 2 2 2 4 2 5" xfId="3288" xr:uid="{00000000-0005-0000-0000-0000C30C0000}"/>
    <cellStyle name="Data 2 2 2 4 3" xfId="3289" xr:uid="{00000000-0005-0000-0000-0000C40C0000}"/>
    <cellStyle name="Data 2 2 2 4 3 2" xfId="3290" xr:uid="{00000000-0005-0000-0000-0000C50C0000}"/>
    <cellStyle name="Data 2 2 2 4 4" xfId="3291" xr:uid="{00000000-0005-0000-0000-0000C60C0000}"/>
    <cellStyle name="Data 2 2 2 4 4 2" xfId="3292" xr:uid="{00000000-0005-0000-0000-0000C70C0000}"/>
    <cellStyle name="Data 2 2 2 4 5" xfId="3293" xr:uid="{00000000-0005-0000-0000-0000C80C0000}"/>
    <cellStyle name="Data 2 2 2 4 5 2" xfId="3294" xr:uid="{00000000-0005-0000-0000-0000C90C0000}"/>
    <cellStyle name="Data 2 2 2 4 6" xfId="3295" xr:uid="{00000000-0005-0000-0000-0000CA0C0000}"/>
    <cellStyle name="Data 2 2 2 4 6 2" xfId="3296" xr:uid="{00000000-0005-0000-0000-0000CB0C0000}"/>
    <cellStyle name="Data 2 2 2 4 7" xfId="3297" xr:uid="{00000000-0005-0000-0000-0000CC0C0000}"/>
    <cellStyle name="Data 2 2 2 5" xfId="3298" xr:uid="{00000000-0005-0000-0000-0000CD0C0000}"/>
    <cellStyle name="Data 2 2 2 5 2" xfId="3299" xr:uid="{00000000-0005-0000-0000-0000CE0C0000}"/>
    <cellStyle name="Data 2 2 2 5 2 2" xfId="3300" xr:uid="{00000000-0005-0000-0000-0000CF0C0000}"/>
    <cellStyle name="Data 2 2 2 5 2 2 2" xfId="3301" xr:uid="{00000000-0005-0000-0000-0000D00C0000}"/>
    <cellStyle name="Data 2 2 2 5 2 3" xfId="3302" xr:uid="{00000000-0005-0000-0000-0000D10C0000}"/>
    <cellStyle name="Data 2 2 2 5 2 3 2" xfId="3303" xr:uid="{00000000-0005-0000-0000-0000D20C0000}"/>
    <cellStyle name="Data 2 2 2 5 2 4" xfId="3304" xr:uid="{00000000-0005-0000-0000-0000D30C0000}"/>
    <cellStyle name="Data 2 2 2 5 2 4 2" xfId="3305" xr:uid="{00000000-0005-0000-0000-0000D40C0000}"/>
    <cellStyle name="Data 2 2 2 5 2 5" xfId="3306" xr:uid="{00000000-0005-0000-0000-0000D50C0000}"/>
    <cellStyle name="Data 2 2 2 5 3" xfId="3307" xr:uid="{00000000-0005-0000-0000-0000D60C0000}"/>
    <cellStyle name="Data 2 2 2 5 3 2" xfId="3308" xr:uid="{00000000-0005-0000-0000-0000D70C0000}"/>
    <cellStyle name="Data 2 2 2 5 4" xfId="3309" xr:uid="{00000000-0005-0000-0000-0000D80C0000}"/>
    <cellStyle name="Data 2 2 2 5 4 2" xfId="3310" xr:uid="{00000000-0005-0000-0000-0000D90C0000}"/>
    <cellStyle name="Data 2 2 2 5 5" xfId="3311" xr:uid="{00000000-0005-0000-0000-0000DA0C0000}"/>
    <cellStyle name="Data 2 2 2 5 5 2" xfId="3312" xr:uid="{00000000-0005-0000-0000-0000DB0C0000}"/>
    <cellStyle name="Data 2 2 2 5 6" xfId="3313" xr:uid="{00000000-0005-0000-0000-0000DC0C0000}"/>
    <cellStyle name="Data 2 2 2 5 6 2" xfId="3314" xr:uid="{00000000-0005-0000-0000-0000DD0C0000}"/>
    <cellStyle name="Data 2 2 2 5 7" xfId="3315" xr:uid="{00000000-0005-0000-0000-0000DE0C0000}"/>
    <cellStyle name="Data 2 2 2 6" xfId="3316" xr:uid="{00000000-0005-0000-0000-0000DF0C0000}"/>
    <cellStyle name="Data 2 2 2 6 2" xfId="3317" xr:uid="{00000000-0005-0000-0000-0000E00C0000}"/>
    <cellStyle name="Data 2 2 2 6 2 2" xfId="3318" xr:uid="{00000000-0005-0000-0000-0000E10C0000}"/>
    <cellStyle name="Data 2 2 2 6 2 2 2" xfId="3319" xr:uid="{00000000-0005-0000-0000-0000E20C0000}"/>
    <cellStyle name="Data 2 2 2 6 2 3" xfId="3320" xr:uid="{00000000-0005-0000-0000-0000E30C0000}"/>
    <cellStyle name="Data 2 2 2 6 2 3 2" xfId="3321" xr:uid="{00000000-0005-0000-0000-0000E40C0000}"/>
    <cellStyle name="Data 2 2 2 6 2 4" xfId="3322" xr:uid="{00000000-0005-0000-0000-0000E50C0000}"/>
    <cellStyle name="Data 2 2 2 6 2 4 2" xfId="3323" xr:uid="{00000000-0005-0000-0000-0000E60C0000}"/>
    <cellStyle name="Data 2 2 2 6 2 5" xfId="3324" xr:uid="{00000000-0005-0000-0000-0000E70C0000}"/>
    <cellStyle name="Data 2 2 2 6 3" xfId="3325" xr:uid="{00000000-0005-0000-0000-0000E80C0000}"/>
    <cellStyle name="Data 2 2 2 6 3 2" xfId="3326" xr:uid="{00000000-0005-0000-0000-0000E90C0000}"/>
    <cellStyle name="Data 2 2 2 6 4" xfId="3327" xr:uid="{00000000-0005-0000-0000-0000EA0C0000}"/>
    <cellStyle name="Data 2 2 2 6 4 2" xfId="3328" xr:uid="{00000000-0005-0000-0000-0000EB0C0000}"/>
    <cellStyle name="Data 2 2 2 6 5" xfId="3329" xr:uid="{00000000-0005-0000-0000-0000EC0C0000}"/>
    <cellStyle name="Data 2 2 2 6 5 2" xfId="3330" xr:uid="{00000000-0005-0000-0000-0000ED0C0000}"/>
    <cellStyle name="Data 2 2 2 6 6" xfId="3331" xr:uid="{00000000-0005-0000-0000-0000EE0C0000}"/>
    <cellStyle name="Data 2 2 2 6 6 2" xfId="3332" xr:uid="{00000000-0005-0000-0000-0000EF0C0000}"/>
    <cellStyle name="Data 2 2 2 6 7" xfId="3333" xr:uid="{00000000-0005-0000-0000-0000F00C0000}"/>
    <cellStyle name="Data 2 2 2 7" xfId="3334" xr:uid="{00000000-0005-0000-0000-0000F10C0000}"/>
    <cellStyle name="Data 2 2 2 7 2" xfId="3335" xr:uid="{00000000-0005-0000-0000-0000F20C0000}"/>
    <cellStyle name="Data 2 2 2 7 2 2" xfId="3336" xr:uid="{00000000-0005-0000-0000-0000F30C0000}"/>
    <cellStyle name="Data 2 2 2 7 2 2 2" xfId="3337" xr:uid="{00000000-0005-0000-0000-0000F40C0000}"/>
    <cellStyle name="Data 2 2 2 7 2 3" xfId="3338" xr:uid="{00000000-0005-0000-0000-0000F50C0000}"/>
    <cellStyle name="Data 2 2 2 7 2 3 2" xfId="3339" xr:uid="{00000000-0005-0000-0000-0000F60C0000}"/>
    <cellStyle name="Data 2 2 2 7 2 4" xfId="3340" xr:uid="{00000000-0005-0000-0000-0000F70C0000}"/>
    <cellStyle name="Data 2 2 2 7 2 4 2" xfId="3341" xr:uid="{00000000-0005-0000-0000-0000F80C0000}"/>
    <cellStyle name="Data 2 2 2 7 2 5" xfId="3342" xr:uid="{00000000-0005-0000-0000-0000F90C0000}"/>
    <cellStyle name="Data 2 2 2 7 3" xfId="3343" xr:uid="{00000000-0005-0000-0000-0000FA0C0000}"/>
    <cellStyle name="Data 2 2 2 7 3 2" xfId="3344" xr:uid="{00000000-0005-0000-0000-0000FB0C0000}"/>
    <cellStyle name="Data 2 2 2 7 4" xfId="3345" xr:uid="{00000000-0005-0000-0000-0000FC0C0000}"/>
    <cellStyle name="Data 2 2 2 7 4 2" xfId="3346" xr:uid="{00000000-0005-0000-0000-0000FD0C0000}"/>
    <cellStyle name="Data 2 2 2 7 5" xfId="3347" xr:uid="{00000000-0005-0000-0000-0000FE0C0000}"/>
    <cellStyle name="Data 2 2 2 7 5 2" xfId="3348" xr:uid="{00000000-0005-0000-0000-0000FF0C0000}"/>
    <cellStyle name="Data 2 2 2 7 6" xfId="3349" xr:uid="{00000000-0005-0000-0000-0000000D0000}"/>
    <cellStyle name="Data 2 2 2 7 6 2" xfId="3350" xr:uid="{00000000-0005-0000-0000-0000010D0000}"/>
    <cellStyle name="Data 2 2 2 7 7" xfId="3351" xr:uid="{00000000-0005-0000-0000-0000020D0000}"/>
    <cellStyle name="Data 2 2 2 8" xfId="3352" xr:uid="{00000000-0005-0000-0000-0000030D0000}"/>
    <cellStyle name="Data 2 2 2 8 2" xfId="3353" xr:uid="{00000000-0005-0000-0000-0000040D0000}"/>
    <cellStyle name="Data 2 2 2 8 2 2" xfId="3354" xr:uid="{00000000-0005-0000-0000-0000050D0000}"/>
    <cellStyle name="Data 2 2 2 8 2 2 2" xfId="3355" xr:uid="{00000000-0005-0000-0000-0000060D0000}"/>
    <cellStyle name="Data 2 2 2 8 2 3" xfId="3356" xr:uid="{00000000-0005-0000-0000-0000070D0000}"/>
    <cellStyle name="Data 2 2 2 8 2 3 2" xfId="3357" xr:uid="{00000000-0005-0000-0000-0000080D0000}"/>
    <cellStyle name="Data 2 2 2 8 2 4" xfId="3358" xr:uid="{00000000-0005-0000-0000-0000090D0000}"/>
    <cellStyle name="Data 2 2 2 8 2 4 2" xfId="3359" xr:uid="{00000000-0005-0000-0000-00000A0D0000}"/>
    <cellStyle name="Data 2 2 2 8 2 5" xfId="3360" xr:uid="{00000000-0005-0000-0000-00000B0D0000}"/>
    <cellStyle name="Data 2 2 2 8 3" xfId="3361" xr:uid="{00000000-0005-0000-0000-00000C0D0000}"/>
    <cellStyle name="Data 2 2 2 8 3 2" xfId="3362" xr:uid="{00000000-0005-0000-0000-00000D0D0000}"/>
    <cellStyle name="Data 2 2 2 8 4" xfId="3363" xr:uid="{00000000-0005-0000-0000-00000E0D0000}"/>
    <cellStyle name="Data 2 2 2 8 4 2" xfId="3364" xr:uid="{00000000-0005-0000-0000-00000F0D0000}"/>
    <cellStyle name="Data 2 2 2 8 5" xfId="3365" xr:uid="{00000000-0005-0000-0000-0000100D0000}"/>
    <cellStyle name="Data 2 2 2 8 5 2" xfId="3366" xr:uid="{00000000-0005-0000-0000-0000110D0000}"/>
    <cellStyle name="Data 2 2 2 8 6" xfId="3367" xr:uid="{00000000-0005-0000-0000-0000120D0000}"/>
    <cellStyle name="Data 2 2 2 8 6 2" xfId="3368" xr:uid="{00000000-0005-0000-0000-0000130D0000}"/>
    <cellStyle name="Data 2 2 2 8 7" xfId="3369" xr:uid="{00000000-0005-0000-0000-0000140D0000}"/>
    <cellStyle name="Data 2 2 2 9" xfId="3370" xr:uid="{00000000-0005-0000-0000-0000150D0000}"/>
    <cellStyle name="Data 2 2 2 9 2" xfId="3371" xr:uid="{00000000-0005-0000-0000-0000160D0000}"/>
    <cellStyle name="Data 2 2 2 9 2 2" xfId="3372" xr:uid="{00000000-0005-0000-0000-0000170D0000}"/>
    <cellStyle name="Data 2 2 2 9 2 2 2" xfId="3373" xr:uid="{00000000-0005-0000-0000-0000180D0000}"/>
    <cellStyle name="Data 2 2 2 9 2 3" xfId="3374" xr:uid="{00000000-0005-0000-0000-0000190D0000}"/>
    <cellStyle name="Data 2 2 2 9 2 3 2" xfId="3375" xr:uid="{00000000-0005-0000-0000-00001A0D0000}"/>
    <cellStyle name="Data 2 2 2 9 2 4" xfId="3376" xr:uid="{00000000-0005-0000-0000-00001B0D0000}"/>
    <cellStyle name="Data 2 2 2 9 2 4 2" xfId="3377" xr:uid="{00000000-0005-0000-0000-00001C0D0000}"/>
    <cellStyle name="Data 2 2 2 9 2 5" xfId="3378" xr:uid="{00000000-0005-0000-0000-00001D0D0000}"/>
    <cellStyle name="Data 2 2 2 9 3" xfId="3379" xr:uid="{00000000-0005-0000-0000-00001E0D0000}"/>
    <cellStyle name="Data 2 2 2 9 3 2" xfId="3380" xr:uid="{00000000-0005-0000-0000-00001F0D0000}"/>
    <cellStyle name="Data 2 2 2 9 4" xfId="3381" xr:uid="{00000000-0005-0000-0000-0000200D0000}"/>
    <cellStyle name="Data 2 2 2 9 4 2" xfId="3382" xr:uid="{00000000-0005-0000-0000-0000210D0000}"/>
    <cellStyle name="Data 2 2 2 9 5" xfId="3383" xr:uid="{00000000-0005-0000-0000-0000220D0000}"/>
    <cellStyle name="Data 2 2 2 9 5 2" xfId="3384" xr:uid="{00000000-0005-0000-0000-0000230D0000}"/>
    <cellStyle name="Data 2 2 2 9 6" xfId="3385" xr:uid="{00000000-0005-0000-0000-0000240D0000}"/>
    <cellStyle name="Data 2 2 2 9 6 2" xfId="3386" xr:uid="{00000000-0005-0000-0000-0000250D0000}"/>
    <cellStyle name="Data 2 2 2 9 7" xfId="3387" xr:uid="{00000000-0005-0000-0000-0000260D0000}"/>
    <cellStyle name="Data 2 2 20" xfId="3388" xr:uid="{00000000-0005-0000-0000-0000270D0000}"/>
    <cellStyle name="Data 2 2 20 2" xfId="3389" xr:uid="{00000000-0005-0000-0000-0000280D0000}"/>
    <cellStyle name="Data 2 2 20 2 2" xfId="3390" xr:uid="{00000000-0005-0000-0000-0000290D0000}"/>
    <cellStyle name="Data 2 2 20 2 2 2" xfId="3391" xr:uid="{00000000-0005-0000-0000-00002A0D0000}"/>
    <cellStyle name="Data 2 2 20 2 3" xfId="3392" xr:uid="{00000000-0005-0000-0000-00002B0D0000}"/>
    <cellStyle name="Data 2 2 20 2 3 2" xfId="3393" xr:uid="{00000000-0005-0000-0000-00002C0D0000}"/>
    <cellStyle name="Data 2 2 20 2 4" xfId="3394" xr:uid="{00000000-0005-0000-0000-00002D0D0000}"/>
    <cellStyle name="Data 2 2 20 2 4 2" xfId="3395" xr:uid="{00000000-0005-0000-0000-00002E0D0000}"/>
    <cellStyle name="Data 2 2 20 2 5" xfId="3396" xr:uid="{00000000-0005-0000-0000-00002F0D0000}"/>
    <cellStyle name="Data 2 2 20 3" xfId="3397" xr:uid="{00000000-0005-0000-0000-0000300D0000}"/>
    <cellStyle name="Data 2 2 20 3 2" xfId="3398" xr:uid="{00000000-0005-0000-0000-0000310D0000}"/>
    <cellStyle name="Data 2 2 20 4" xfId="3399" xr:uid="{00000000-0005-0000-0000-0000320D0000}"/>
    <cellStyle name="Data 2 2 20 4 2" xfId="3400" xr:uid="{00000000-0005-0000-0000-0000330D0000}"/>
    <cellStyle name="Data 2 2 20 5" xfId="3401" xr:uid="{00000000-0005-0000-0000-0000340D0000}"/>
    <cellStyle name="Data 2 2 20 5 2" xfId="3402" xr:uid="{00000000-0005-0000-0000-0000350D0000}"/>
    <cellStyle name="Data 2 2 20 6" xfId="3403" xr:uid="{00000000-0005-0000-0000-0000360D0000}"/>
    <cellStyle name="Data 2 2 20 6 2" xfId="3404" xr:uid="{00000000-0005-0000-0000-0000370D0000}"/>
    <cellStyle name="Data 2 2 20 7" xfId="3405" xr:uid="{00000000-0005-0000-0000-0000380D0000}"/>
    <cellStyle name="Data 2 2 21" xfId="3406" xr:uid="{00000000-0005-0000-0000-0000390D0000}"/>
    <cellStyle name="Data 2 2 21 2" xfId="3407" xr:uid="{00000000-0005-0000-0000-00003A0D0000}"/>
    <cellStyle name="Data 2 2 21 2 2" xfId="3408" xr:uid="{00000000-0005-0000-0000-00003B0D0000}"/>
    <cellStyle name="Data 2 2 21 3" xfId="3409" xr:uid="{00000000-0005-0000-0000-00003C0D0000}"/>
    <cellStyle name="Data 2 2 21 3 2" xfId="3410" xr:uid="{00000000-0005-0000-0000-00003D0D0000}"/>
    <cellStyle name="Data 2 2 21 4" xfId="3411" xr:uid="{00000000-0005-0000-0000-00003E0D0000}"/>
    <cellStyle name="Data 2 2 21 4 2" xfId="3412" xr:uid="{00000000-0005-0000-0000-00003F0D0000}"/>
    <cellStyle name="Data 2 2 21 5" xfId="3413" xr:uid="{00000000-0005-0000-0000-0000400D0000}"/>
    <cellStyle name="Data 2 2 22" xfId="3414" xr:uid="{00000000-0005-0000-0000-0000410D0000}"/>
    <cellStyle name="Data 2 2 22 2" xfId="3415" xr:uid="{00000000-0005-0000-0000-0000420D0000}"/>
    <cellStyle name="Data 2 2 23" xfId="3416" xr:uid="{00000000-0005-0000-0000-0000430D0000}"/>
    <cellStyle name="Data 2 2 23 2" xfId="3417" xr:uid="{00000000-0005-0000-0000-0000440D0000}"/>
    <cellStyle name="Data 2 2 3" xfId="3418" xr:uid="{00000000-0005-0000-0000-0000450D0000}"/>
    <cellStyle name="Data 2 2 3 10" xfId="3419" xr:uid="{00000000-0005-0000-0000-0000460D0000}"/>
    <cellStyle name="Data 2 2 3 10 2" xfId="3420" xr:uid="{00000000-0005-0000-0000-0000470D0000}"/>
    <cellStyle name="Data 2 2 3 10 2 2" xfId="3421" xr:uid="{00000000-0005-0000-0000-0000480D0000}"/>
    <cellStyle name="Data 2 2 3 10 2 2 2" xfId="3422" xr:uid="{00000000-0005-0000-0000-0000490D0000}"/>
    <cellStyle name="Data 2 2 3 10 2 3" xfId="3423" xr:uid="{00000000-0005-0000-0000-00004A0D0000}"/>
    <cellStyle name="Data 2 2 3 10 2 3 2" xfId="3424" xr:uid="{00000000-0005-0000-0000-00004B0D0000}"/>
    <cellStyle name="Data 2 2 3 10 2 4" xfId="3425" xr:uid="{00000000-0005-0000-0000-00004C0D0000}"/>
    <cellStyle name="Data 2 2 3 10 2 4 2" xfId="3426" xr:uid="{00000000-0005-0000-0000-00004D0D0000}"/>
    <cellStyle name="Data 2 2 3 10 2 5" xfId="3427" xr:uid="{00000000-0005-0000-0000-00004E0D0000}"/>
    <cellStyle name="Data 2 2 3 10 3" xfId="3428" xr:uid="{00000000-0005-0000-0000-00004F0D0000}"/>
    <cellStyle name="Data 2 2 3 10 3 2" xfId="3429" xr:uid="{00000000-0005-0000-0000-0000500D0000}"/>
    <cellStyle name="Data 2 2 3 10 4" xfId="3430" xr:uid="{00000000-0005-0000-0000-0000510D0000}"/>
    <cellStyle name="Data 2 2 3 10 4 2" xfId="3431" xr:uid="{00000000-0005-0000-0000-0000520D0000}"/>
    <cellStyle name="Data 2 2 3 10 5" xfId="3432" xr:uid="{00000000-0005-0000-0000-0000530D0000}"/>
    <cellStyle name="Data 2 2 3 10 5 2" xfId="3433" xr:uid="{00000000-0005-0000-0000-0000540D0000}"/>
    <cellStyle name="Data 2 2 3 10 6" xfId="3434" xr:uid="{00000000-0005-0000-0000-0000550D0000}"/>
    <cellStyle name="Data 2 2 3 10 6 2" xfId="3435" xr:uid="{00000000-0005-0000-0000-0000560D0000}"/>
    <cellStyle name="Data 2 2 3 10 7" xfId="3436" xr:uid="{00000000-0005-0000-0000-0000570D0000}"/>
    <cellStyle name="Data 2 2 3 11" xfId="3437" xr:uid="{00000000-0005-0000-0000-0000580D0000}"/>
    <cellStyle name="Data 2 2 3 11 2" xfId="3438" xr:uid="{00000000-0005-0000-0000-0000590D0000}"/>
    <cellStyle name="Data 2 2 3 11 2 2" xfId="3439" xr:uid="{00000000-0005-0000-0000-00005A0D0000}"/>
    <cellStyle name="Data 2 2 3 11 2 2 2" xfId="3440" xr:uid="{00000000-0005-0000-0000-00005B0D0000}"/>
    <cellStyle name="Data 2 2 3 11 2 3" xfId="3441" xr:uid="{00000000-0005-0000-0000-00005C0D0000}"/>
    <cellStyle name="Data 2 2 3 11 2 3 2" xfId="3442" xr:uid="{00000000-0005-0000-0000-00005D0D0000}"/>
    <cellStyle name="Data 2 2 3 11 2 4" xfId="3443" xr:uid="{00000000-0005-0000-0000-00005E0D0000}"/>
    <cellStyle name="Data 2 2 3 11 2 4 2" xfId="3444" xr:uid="{00000000-0005-0000-0000-00005F0D0000}"/>
    <cellStyle name="Data 2 2 3 11 2 5" xfId="3445" xr:uid="{00000000-0005-0000-0000-0000600D0000}"/>
    <cellStyle name="Data 2 2 3 11 3" xfId="3446" xr:uid="{00000000-0005-0000-0000-0000610D0000}"/>
    <cellStyle name="Data 2 2 3 11 3 2" xfId="3447" xr:uid="{00000000-0005-0000-0000-0000620D0000}"/>
    <cellStyle name="Data 2 2 3 11 4" xfId="3448" xr:uid="{00000000-0005-0000-0000-0000630D0000}"/>
    <cellStyle name="Data 2 2 3 11 4 2" xfId="3449" xr:uid="{00000000-0005-0000-0000-0000640D0000}"/>
    <cellStyle name="Data 2 2 3 11 5" xfId="3450" xr:uid="{00000000-0005-0000-0000-0000650D0000}"/>
    <cellStyle name="Data 2 2 3 11 5 2" xfId="3451" xr:uid="{00000000-0005-0000-0000-0000660D0000}"/>
    <cellStyle name="Data 2 2 3 11 6" xfId="3452" xr:uid="{00000000-0005-0000-0000-0000670D0000}"/>
    <cellStyle name="Data 2 2 3 11 6 2" xfId="3453" xr:uid="{00000000-0005-0000-0000-0000680D0000}"/>
    <cellStyle name="Data 2 2 3 11 7" xfId="3454" xr:uid="{00000000-0005-0000-0000-0000690D0000}"/>
    <cellStyle name="Data 2 2 3 12" xfId="3455" xr:uid="{00000000-0005-0000-0000-00006A0D0000}"/>
    <cellStyle name="Data 2 2 3 12 2" xfId="3456" xr:uid="{00000000-0005-0000-0000-00006B0D0000}"/>
    <cellStyle name="Data 2 2 3 12 2 2" xfId="3457" xr:uid="{00000000-0005-0000-0000-00006C0D0000}"/>
    <cellStyle name="Data 2 2 3 12 2 2 2" xfId="3458" xr:uid="{00000000-0005-0000-0000-00006D0D0000}"/>
    <cellStyle name="Data 2 2 3 12 2 3" xfId="3459" xr:uid="{00000000-0005-0000-0000-00006E0D0000}"/>
    <cellStyle name="Data 2 2 3 12 2 3 2" xfId="3460" xr:uid="{00000000-0005-0000-0000-00006F0D0000}"/>
    <cellStyle name="Data 2 2 3 12 2 4" xfId="3461" xr:uid="{00000000-0005-0000-0000-0000700D0000}"/>
    <cellStyle name="Data 2 2 3 12 2 4 2" xfId="3462" xr:uid="{00000000-0005-0000-0000-0000710D0000}"/>
    <cellStyle name="Data 2 2 3 12 2 5" xfId="3463" xr:uid="{00000000-0005-0000-0000-0000720D0000}"/>
    <cellStyle name="Data 2 2 3 12 3" xfId="3464" xr:uid="{00000000-0005-0000-0000-0000730D0000}"/>
    <cellStyle name="Data 2 2 3 12 3 2" xfId="3465" xr:uid="{00000000-0005-0000-0000-0000740D0000}"/>
    <cellStyle name="Data 2 2 3 12 4" xfId="3466" xr:uid="{00000000-0005-0000-0000-0000750D0000}"/>
    <cellStyle name="Data 2 2 3 12 4 2" xfId="3467" xr:uid="{00000000-0005-0000-0000-0000760D0000}"/>
    <cellStyle name="Data 2 2 3 12 5" xfId="3468" xr:uid="{00000000-0005-0000-0000-0000770D0000}"/>
    <cellStyle name="Data 2 2 3 12 5 2" xfId="3469" xr:uid="{00000000-0005-0000-0000-0000780D0000}"/>
    <cellStyle name="Data 2 2 3 12 6" xfId="3470" xr:uid="{00000000-0005-0000-0000-0000790D0000}"/>
    <cellStyle name="Data 2 2 3 12 6 2" xfId="3471" xr:uid="{00000000-0005-0000-0000-00007A0D0000}"/>
    <cellStyle name="Data 2 2 3 12 7" xfId="3472" xr:uid="{00000000-0005-0000-0000-00007B0D0000}"/>
    <cellStyle name="Data 2 2 3 13" xfId="3473" xr:uid="{00000000-0005-0000-0000-00007C0D0000}"/>
    <cellStyle name="Data 2 2 3 13 2" xfId="3474" xr:uid="{00000000-0005-0000-0000-00007D0D0000}"/>
    <cellStyle name="Data 2 2 3 13 2 2" xfId="3475" xr:uid="{00000000-0005-0000-0000-00007E0D0000}"/>
    <cellStyle name="Data 2 2 3 13 2 2 2" xfId="3476" xr:uid="{00000000-0005-0000-0000-00007F0D0000}"/>
    <cellStyle name="Data 2 2 3 13 2 3" xfId="3477" xr:uid="{00000000-0005-0000-0000-0000800D0000}"/>
    <cellStyle name="Data 2 2 3 13 2 3 2" xfId="3478" xr:uid="{00000000-0005-0000-0000-0000810D0000}"/>
    <cellStyle name="Data 2 2 3 13 2 4" xfId="3479" xr:uid="{00000000-0005-0000-0000-0000820D0000}"/>
    <cellStyle name="Data 2 2 3 13 2 4 2" xfId="3480" xr:uid="{00000000-0005-0000-0000-0000830D0000}"/>
    <cellStyle name="Data 2 2 3 13 2 5" xfId="3481" xr:uid="{00000000-0005-0000-0000-0000840D0000}"/>
    <cellStyle name="Data 2 2 3 13 3" xfId="3482" xr:uid="{00000000-0005-0000-0000-0000850D0000}"/>
    <cellStyle name="Data 2 2 3 13 3 2" xfId="3483" xr:uid="{00000000-0005-0000-0000-0000860D0000}"/>
    <cellStyle name="Data 2 2 3 13 4" xfId="3484" xr:uid="{00000000-0005-0000-0000-0000870D0000}"/>
    <cellStyle name="Data 2 2 3 13 4 2" xfId="3485" xr:uid="{00000000-0005-0000-0000-0000880D0000}"/>
    <cellStyle name="Data 2 2 3 13 5" xfId="3486" xr:uid="{00000000-0005-0000-0000-0000890D0000}"/>
    <cellStyle name="Data 2 2 3 13 5 2" xfId="3487" xr:uid="{00000000-0005-0000-0000-00008A0D0000}"/>
    <cellStyle name="Data 2 2 3 13 6" xfId="3488" xr:uid="{00000000-0005-0000-0000-00008B0D0000}"/>
    <cellStyle name="Data 2 2 3 13 6 2" xfId="3489" xr:uid="{00000000-0005-0000-0000-00008C0D0000}"/>
    <cellStyle name="Data 2 2 3 13 7" xfId="3490" xr:uid="{00000000-0005-0000-0000-00008D0D0000}"/>
    <cellStyle name="Data 2 2 3 14" xfId="3491" xr:uid="{00000000-0005-0000-0000-00008E0D0000}"/>
    <cellStyle name="Data 2 2 3 14 2" xfId="3492" xr:uid="{00000000-0005-0000-0000-00008F0D0000}"/>
    <cellStyle name="Data 2 2 3 14 2 2" xfId="3493" xr:uid="{00000000-0005-0000-0000-0000900D0000}"/>
    <cellStyle name="Data 2 2 3 14 2 2 2" xfId="3494" xr:uid="{00000000-0005-0000-0000-0000910D0000}"/>
    <cellStyle name="Data 2 2 3 14 2 3" xfId="3495" xr:uid="{00000000-0005-0000-0000-0000920D0000}"/>
    <cellStyle name="Data 2 2 3 14 2 3 2" xfId="3496" xr:uid="{00000000-0005-0000-0000-0000930D0000}"/>
    <cellStyle name="Data 2 2 3 14 2 4" xfId="3497" xr:uid="{00000000-0005-0000-0000-0000940D0000}"/>
    <cellStyle name="Data 2 2 3 14 2 4 2" xfId="3498" xr:uid="{00000000-0005-0000-0000-0000950D0000}"/>
    <cellStyle name="Data 2 2 3 14 2 5" xfId="3499" xr:uid="{00000000-0005-0000-0000-0000960D0000}"/>
    <cellStyle name="Data 2 2 3 14 3" xfId="3500" xr:uid="{00000000-0005-0000-0000-0000970D0000}"/>
    <cellStyle name="Data 2 2 3 14 3 2" xfId="3501" xr:uid="{00000000-0005-0000-0000-0000980D0000}"/>
    <cellStyle name="Data 2 2 3 14 4" xfId="3502" xr:uid="{00000000-0005-0000-0000-0000990D0000}"/>
    <cellStyle name="Data 2 2 3 14 4 2" xfId="3503" xr:uid="{00000000-0005-0000-0000-00009A0D0000}"/>
    <cellStyle name="Data 2 2 3 14 5" xfId="3504" xr:uid="{00000000-0005-0000-0000-00009B0D0000}"/>
    <cellStyle name="Data 2 2 3 14 5 2" xfId="3505" xr:uid="{00000000-0005-0000-0000-00009C0D0000}"/>
    <cellStyle name="Data 2 2 3 14 6" xfId="3506" xr:uid="{00000000-0005-0000-0000-00009D0D0000}"/>
    <cellStyle name="Data 2 2 3 14 6 2" xfId="3507" xr:uid="{00000000-0005-0000-0000-00009E0D0000}"/>
    <cellStyle name="Data 2 2 3 14 7" xfId="3508" xr:uid="{00000000-0005-0000-0000-00009F0D0000}"/>
    <cellStyle name="Data 2 2 3 15" xfId="3509" xr:uid="{00000000-0005-0000-0000-0000A00D0000}"/>
    <cellStyle name="Data 2 2 3 15 2" xfId="3510" xr:uid="{00000000-0005-0000-0000-0000A10D0000}"/>
    <cellStyle name="Data 2 2 3 15 2 2" xfId="3511" xr:uid="{00000000-0005-0000-0000-0000A20D0000}"/>
    <cellStyle name="Data 2 2 3 15 2 2 2" xfId="3512" xr:uid="{00000000-0005-0000-0000-0000A30D0000}"/>
    <cellStyle name="Data 2 2 3 15 2 3" xfId="3513" xr:uid="{00000000-0005-0000-0000-0000A40D0000}"/>
    <cellStyle name="Data 2 2 3 15 2 3 2" xfId="3514" xr:uid="{00000000-0005-0000-0000-0000A50D0000}"/>
    <cellStyle name="Data 2 2 3 15 2 4" xfId="3515" xr:uid="{00000000-0005-0000-0000-0000A60D0000}"/>
    <cellStyle name="Data 2 2 3 15 2 4 2" xfId="3516" xr:uid="{00000000-0005-0000-0000-0000A70D0000}"/>
    <cellStyle name="Data 2 2 3 15 2 5" xfId="3517" xr:uid="{00000000-0005-0000-0000-0000A80D0000}"/>
    <cellStyle name="Data 2 2 3 15 3" xfId="3518" xr:uid="{00000000-0005-0000-0000-0000A90D0000}"/>
    <cellStyle name="Data 2 2 3 15 3 2" xfId="3519" xr:uid="{00000000-0005-0000-0000-0000AA0D0000}"/>
    <cellStyle name="Data 2 2 3 15 4" xfId="3520" xr:uid="{00000000-0005-0000-0000-0000AB0D0000}"/>
    <cellStyle name="Data 2 2 3 15 4 2" xfId="3521" xr:uid="{00000000-0005-0000-0000-0000AC0D0000}"/>
    <cellStyle name="Data 2 2 3 15 5" xfId="3522" xr:uid="{00000000-0005-0000-0000-0000AD0D0000}"/>
    <cellStyle name="Data 2 2 3 15 5 2" xfId="3523" xr:uid="{00000000-0005-0000-0000-0000AE0D0000}"/>
    <cellStyle name="Data 2 2 3 15 6" xfId="3524" xr:uid="{00000000-0005-0000-0000-0000AF0D0000}"/>
    <cellStyle name="Data 2 2 3 15 6 2" xfId="3525" xr:uid="{00000000-0005-0000-0000-0000B00D0000}"/>
    <cellStyle name="Data 2 2 3 15 7" xfId="3526" xr:uid="{00000000-0005-0000-0000-0000B10D0000}"/>
    <cellStyle name="Data 2 2 3 16" xfId="3527" xr:uid="{00000000-0005-0000-0000-0000B20D0000}"/>
    <cellStyle name="Data 2 2 3 16 2" xfId="3528" xr:uid="{00000000-0005-0000-0000-0000B30D0000}"/>
    <cellStyle name="Data 2 2 3 16 2 2" xfId="3529" xr:uid="{00000000-0005-0000-0000-0000B40D0000}"/>
    <cellStyle name="Data 2 2 3 16 2 2 2" xfId="3530" xr:uid="{00000000-0005-0000-0000-0000B50D0000}"/>
    <cellStyle name="Data 2 2 3 16 2 3" xfId="3531" xr:uid="{00000000-0005-0000-0000-0000B60D0000}"/>
    <cellStyle name="Data 2 2 3 16 2 3 2" xfId="3532" xr:uid="{00000000-0005-0000-0000-0000B70D0000}"/>
    <cellStyle name="Data 2 2 3 16 2 4" xfId="3533" xr:uid="{00000000-0005-0000-0000-0000B80D0000}"/>
    <cellStyle name="Data 2 2 3 16 2 4 2" xfId="3534" xr:uid="{00000000-0005-0000-0000-0000B90D0000}"/>
    <cellStyle name="Data 2 2 3 16 2 5" xfId="3535" xr:uid="{00000000-0005-0000-0000-0000BA0D0000}"/>
    <cellStyle name="Data 2 2 3 16 3" xfId="3536" xr:uid="{00000000-0005-0000-0000-0000BB0D0000}"/>
    <cellStyle name="Data 2 2 3 16 3 2" xfId="3537" xr:uid="{00000000-0005-0000-0000-0000BC0D0000}"/>
    <cellStyle name="Data 2 2 3 16 4" xfId="3538" xr:uid="{00000000-0005-0000-0000-0000BD0D0000}"/>
    <cellStyle name="Data 2 2 3 16 4 2" xfId="3539" xr:uid="{00000000-0005-0000-0000-0000BE0D0000}"/>
    <cellStyle name="Data 2 2 3 16 5" xfId="3540" xr:uid="{00000000-0005-0000-0000-0000BF0D0000}"/>
    <cellStyle name="Data 2 2 3 16 5 2" xfId="3541" xr:uid="{00000000-0005-0000-0000-0000C00D0000}"/>
    <cellStyle name="Data 2 2 3 16 6" xfId="3542" xr:uid="{00000000-0005-0000-0000-0000C10D0000}"/>
    <cellStyle name="Data 2 2 3 16 6 2" xfId="3543" xr:uid="{00000000-0005-0000-0000-0000C20D0000}"/>
    <cellStyle name="Data 2 2 3 16 7" xfId="3544" xr:uid="{00000000-0005-0000-0000-0000C30D0000}"/>
    <cellStyle name="Data 2 2 3 17" xfId="3545" xr:uid="{00000000-0005-0000-0000-0000C40D0000}"/>
    <cellStyle name="Data 2 2 3 17 2" xfId="3546" xr:uid="{00000000-0005-0000-0000-0000C50D0000}"/>
    <cellStyle name="Data 2 2 3 17 2 2" xfId="3547" xr:uid="{00000000-0005-0000-0000-0000C60D0000}"/>
    <cellStyle name="Data 2 2 3 17 2 2 2" xfId="3548" xr:uid="{00000000-0005-0000-0000-0000C70D0000}"/>
    <cellStyle name="Data 2 2 3 17 2 3" xfId="3549" xr:uid="{00000000-0005-0000-0000-0000C80D0000}"/>
    <cellStyle name="Data 2 2 3 17 2 3 2" xfId="3550" xr:uid="{00000000-0005-0000-0000-0000C90D0000}"/>
    <cellStyle name="Data 2 2 3 17 2 4" xfId="3551" xr:uid="{00000000-0005-0000-0000-0000CA0D0000}"/>
    <cellStyle name="Data 2 2 3 17 2 4 2" xfId="3552" xr:uid="{00000000-0005-0000-0000-0000CB0D0000}"/>
    <cellStyle name="Data 2 2 3 17 2 5" xfId="3553" xr:uid="{00000000-0005-0000-0000-0000CC0D0000}"/>
    <cellStyle name="Data 2 2 3 17 3" xfId="3554" xr:uid="{00000000-0005-0000-0000-0000CD0D0000}"/>
    <cellStyle name="Data 2 2 3 17 3 2" xfId="3555" xr:uid="{00000000-0005-0000-0000-0000CE0D0000}"/>
    <cellStyle name="Data 2 2 3 17 4" xfId="3556" xr:uid="{00000000-0005-0000-0000-0000CF0D0000}"/>
    <cellStyle name="Data 2 2 3 17 4 2" xfId="3557" xr:uid="{00000000-0005-0000-0000-0000D00D0000}"/>
    <cellStyle name="Data 2 2 3 17 5" xfId="3558" xr:uid="{00000000-0005-0000-0000-0000D10D0000}"/>
    <cellStyle name="Data 2 2 3 17 5 2" xfId="3559" xr:uid="{00000000-0005-0000-0000-0000D20D0000}"/>
    <cellStyle name="Data 2 2 3 17 6" xfId="3560" xr:uid="{00000000-0005-0000-0000-0000D30D0000}"/>
    <cellStyle name="Data 2 2 3 17 6 2" xfId="3561" xr:uid="{00000000-0005-0000-0000-0000D40D0000}"/>
    <cellStyle name="Data 2 2 3 17 7" xfId="3562" xr:uid="{00000000-0005-0000-0000-0000D50D0000}"/>
    <cellStyle name="Data 2 2 3 18" xfId="3563" xr:uid="{00000000-0005-0000-0000-0000D60D0000}"/>
    <cellStyle name="Data 2 2 3 18 2" xfId="3564" xr:uid="{00000000-0005-0000-0000-0000D70D0000}"/>
    <cellStyle name="Data 2 2 3 18 2 2" xfId="3565" xr:uid="{00000000-0005-0000-0000-0000D80D0000}"/>
    <cellStyle name="Data 2 2 3 18 2 2 2" xfId="3566" xr:uid="{00000000-0005-0000-0000-0000D90D0000}"/>
    <cellStyle name="Data 2 2 3 18 2 3" xfId="3567" xr:uid="{00000000-0005-0000-0000-0000DA0D0000}"/>
    <cellStyle name="Data 2 2 3 18 2 3 2" xfId="3568" xr:uid="{00000000-0005-0000-0000-0000DB0D0000}"/>
    <cellStyle name="Data 2 2 3 18 2 4" xfId="3569" xr:uid="{00000000-0005-0000-0000-0000DC0D0000}"/>
    <cellStyle name="Data 2 2 3 18 3" xfId="3570" xr:uid="{00000000-0005-0000-0000-0000DD0D0000}"/>
    <cellStyle name="Data 2 2 3 18 3 2" xfId="3571" xr:uid="{00000000-0005-0000-0000-0000DE0D0000}"/>
    <cellStyle name="Data 2 2 3 18 4" xfId="3572" xr:uid="{00000000-0005-0000-0000-0000DF0D0000}"/>
    <cellStyle name="Data 2 2 3 18 4 2" xfId="3573" xr:uid="{00000000-0005-0000-0000-0000E00D0000}"/>
    <cellStyle name="Data 2 2 3 18 5" xfId="3574" xr:uid="{00000000-0005-0000-0000-0000E10D0000}"/>
    <cellStyle name="Data 2 2 3 18 5 2" xfId="3575" xr:uid="{00000000-0005-0000-0000-0000E20D0000}"/>
    <cellStyle name="Data 2 2 3 18 6" xfId="3576" xr:uid="{00000000-0005-0000-0000-0000E30D0000}"/>
    <cellStyle name="Data 2 2 3 18 6 2" xfId="3577" xr:uid="{00000000-0005-0000-0000-0000E40D0000}"/>
    <cellStyle name="Data 2 2 3 19" xfId="3578" xr:uid="{00000000-0005-0000-0000-0000E50D0000}"/>
    <cellStyle name="Data 2 2 3 19 2" xfId="3579" xr:uid="{00000000-0005-0000-0000-0000E60D0000}"/>
    <cellStyle name="Data 2 2 3 19 2 2" xfId="3580" xr:uid="{00000000-0005-0000-0000-0000E70D0000}"/>
    <cellStyle name="Data 2 2 3 19 3" xfId="3581" xr:uid="{00000000-0005-0000-0000-0000E80D0000}"/>
    <cellStyle name="Data 2 2 3 19 3 2" xfId="3582" xr:uid="{00000000-0005-0000-0000-0000E90D0000}"/>
    <cellStyle name="Data 2 2 3 19 4" xfId="3583" xr:uid="{00000000-0005-0000-0000-0000EA0D0000}"/>
    <cellStyle name="Data 2 2 3 19 4 2" xfId="3584" xr:uid="{00000000-0005-0000-0000-0000EB0D0000}"/>
    <cellStyle name="Data 2 2 3 19 5" xfId="3585" xr:uid="{00000000-0005-0000-0000-0000EC0D0000}"/>
    <cellStyle name="Data 2 2 3 2" xfId="3586" xr:uid="{00000000-0005-0000-0000-0000ED0D0000}"/>
    <cellStyle name="Data 2 2 3 2 2" xfId="3587" xr:uid="{00000000-0005-0000-0000-0000EE0D0000}"/>
    <cellStyle name="Data 2 2 3 2 2 2" xfId="3588" xr:uid="{00000000-0005-0000-0000-0000EF0D0000}"/>
    <cellStyle name="Data 2 2 3 2 2 2 2" xfId="3589" xr:uid="{00000000-0005-0000-0000-0000F00D0000}"/>
    <cellStyle name="Data 2 2 3 2 2 3" xfId="3590" xr:uid="{00000000-0005-0000-0000-0000F10D0000}"/>
    <cellStyle name="Data 2 2 3 2 2 3 2" xfId="3591" xr:uid="{00000000-0005-0000-0000-0000F20D0000}"/>
    <cellStyle name="Data 2 2 3 2 2 4" xfId="3592" xr:uid="{00000000-0005-0000-0000-0000F30D0000}"/>
    <cellStyle name="Data 2 2 3 2 2 4 2" xfId="3593" xr:uid="{00000000-0005-0000-0000-0000F40D0000}"/>
    <cellStyle name="Data 2 2 3 2 2 5" xfId="3594" xr:uid="{00000000-0005-0000-0000-0000F50D0000}"/>
    <cellStyle name="Data 2 2 3 2 3" xfId="3595" xr:uid="{00000000-0005-0000-0000-0000F60D0000}"/>
    <cellStyle name="Data 2 2 3 2 3 2" xfId="3596" xr:uid="{00000000-0005-0000-0000-0000F70D0000}"/>
    <cellStyle name="Data 2 2 3 2 4" xfId="3597" xr:uid="{00000000-0005-0000-0000-0000F80D0000}"/>
    <cellStyle name="Data 2 2 3 2 4 2" xfId="3598" xr:uid="{00000000-0005-0000-0000-0000F90D0000}"/>
    <cellStyle name="Data 2 2 3 2 5" xfId="3599" xr:uid="{00000000-0005-0000-0000-0000FA0D0000}"/>
    <cellStyle name="Data 2 2 3 2 5 2" xfId="3600" xr:uid="{00000000-0005-0000-0000-0000FB0D0000}"/>
    <cellStyle name="Data 2 2 3 2 6" xfId="3601" xr:uid="{00000000-0005-0000-0000-0000FC0D0000}"/>
    <cellStyle name="Data 2 2 3 2 6 2" xfId="3602" xr:uid="{00000000-0005-0000-0000-0000FD0D0000}"/>
    <cellStyle name="Data 2 2 3 2 7" xfId="3603" xr:uid="{00000000-0005-0000-0000-0000FE0D0000}"/>
    <cellStyle name="Data 2 2 3 20" xfId="3604" xr:uid="{00000000-0005-0000-0000-0000FF0D0000}"/>
    <cellStyle name="Data 2 2 3 20 2" xfId="3605" xr:uid="{00000000-0005-0000-0000-0000000E0000}"/>
    <cellStyle name="Data 2 2 3 21" xfId="3606" xr:uid="{00000000-0005-0000-0000-0000010E0000}"/>
    <cellStyle name="Data 2 2 3 21 2" xfId="3607" xr:uid="{00000000-0005-0000-0000-0000020E0000}"/>
    <cellStyle name="Data 2 2 3 22" xfId="3608" xr:uid="{00000000-0005-0000-0000-0000030E0000}"/>
    <cellStyle name="Data 2 2 3 22 2" xfId="3609" xr:uid="{00000000-0005-0000-0000-0000040E0000}"/>
    <cellStyle name="Data 2 2 3 23" xfId="3610" xr:uid="{00000000-0005-0000-0000-0000050E0000}"/>
    <cellStyle name="Data 2 2 3 23 2" xfId="3611" xr:uid="{00000000-0005-0000-0000-0000060E0000}"/>
    <cellStyle name="Data 2 2 3 3" xfId="3612" xr:uid="{00000000-0005-0000-0000-0000070E0000}"/>
    <cellStyle name="Data 2 2 3 3 2" xfId="3613" xr:uid="{00000000-0005-0000-0000-0000080E0000}"/>
    <cellStyle name="Data 2 2 3 3 2 2" xfId="3614" xr:uid="{00000000-0005-0000-0000-0000090E0000}"/>
    <cellStyle name="Data 2 2 3 3 2 2 2" xfId="3615" xr:uid="{00000000-0005-0000-0000-00000A0E0000}"/>
    <cellStyle name="Data 2 2 3 3 2 3" xfId="3616" xr:uid="{00000000-0005-0000-0000-00000B0E0000}"/>
    <cellStyle name="Data 2 2 3 3 2 3 2" xfId="3617" xr:uid="{00000000-0005-0000-0000-00000C0E0000}"/>
    <cellStyle name="Data 2 2 3 3 2 4" xfId="3618" xr:uid="{00000000-0005-0000-0000-00000D0E0000}"/>
    <cellStyle name="Data 2 2 3 3 2 4 2" xfId="3619" xr:uid="{00000000-0005-0000-0000-00000E0E0000}"/>
    <cellStyle name="Data 2 2 3 3 2 5" xfId="3620" xr:uid="{00000000-0005-0000-0000-00000F0E0000}"/>
    <cellStyle name="Data 2 2 3 3 3" xfId="3621" xr:uid="{00000000-0005-0000-0000-0000100E0000}"/>
    <cellStyle name="Data 2 2 3 3 3 2" xfId="3622" xr:uid="{00000000-0005-0000-0000-0000110E0000}"/>
    <cellStyle name="Data 2 2 3 3 4" xfId="3623" xr:uid="{00000000-0005-0000-0000-0000120E0000}"/>
    <cellStyle name="Data 2 2 3 3 4 2" xfId="3624" xr:uid="{00000000-0005-0000-0000-0000130E0000}"/>
    <cellStyle name="Data 2 2 3 3 5" xfId="3625" xr:uid="{00000000-0005-0000-0000-0000140E0000}"/>
    <cellStyle name="Data 2 2 3 3 5 2" xfId="3626" xr:uid="{00000000-0005-0000-0000-0000150E0000}"/>
    <cellStyle name="Data 2 2 3 3 6" xfId="3627" xr:uid="{00000000-0005-0000-0000-0000160E0000}"/>
    <cellStyle name="Data 2 2 3 3 6 2" xfId="3628" xr:uid="{00000000-0005-0000-0000-0000170E0000}"/>
    <cellStyle name="Data 2 2 3 3 7" xfId="3629" xr:uid="{00000000-0005-0000-0000-0000180E0000}"/>
    <cellStyle name="Data 2 2 3 4" xfId="3630" xr:uid="{00000000-0005-0000-0000-0000190E0000}"/>
    <cellStyle name="Data 2 2 3 4 2" xfId="3631" xr:uid="{00000000-0005-0000-0000-00001A0E0000}"/>
    <cellStyle name="Data 2 2 3 4 2 2" xfId="3632" xr:uid="{00000000-0005-0000-0000-00001B0E0000}"/>
    <cellStyle name="Data 2 2 3 4 2 2 2" xfId="3633" xr:uid="{00000000-0005-0000-0000-00001C0E0000}"/>
    <cellStyle name="Data 2 2 3 4 2 3" xfId="3634" xr:uid="{00000000-0005-0000-0000-00001D0E0000}"/>
    <cellStyle name="Data 2 2 3 4 2 3 2" xfId="3635" xr:uid="{00000000-0005-0000-0000-00001E0E0000}"/>
    <cellStyle name="Data 2 2 3 4 2 4" xfId="3636" xr:uid="{00000000-0005-0000-0000-00001F0E0000}"/>
    <cellStyle name="Data 2 2 3 4 2 4 2" xfId="3637" xr:uid="{00000000-0005-0000-0000-0000200E0000}"/>
    <cellStyle name="Data 2 2 3 4 2 5" xfId="3638" xr:uid="{00000000-0005-0000-0000-0000210E0000}"/>
    <cellStyle name="Data 2 2 3 4 3" xfId="3639" xr:uid="{00000000-0005-0000-0000-0000220E0000}"/>
    <cellStyle name="Data 2 2 3 4 3 2" xfId="3640" xr:uid="{00000000-0005-0000-0000-0000230E0000}"/>
    <cellStyle name="Data 2 2 3 4 4" xfId="3641" xr:uid="{00000000-0005-0000-0000-0000240E0000}"/>
    <cellStyle name="Data 2 2 3 4 4 2" xfId="3642" xr:uid="{00000000-0005-0000-0000-0000250E0000}"/>
    <cellStyle name="Data 2 2 3 4 5" xfId="3643" xr:uid="{00000000-0005-0000-0000-0000260E0000}"/>
    <cellStyle name="Data 2 2 3 4 5 2" xfId="3644" xr:uid="{00000000-0005-0000-0000-0000270E0000}"/>
    <cellStyle name="Data 2 2 3 4 6" xfId="3645" xr:uid="{00000000-0005-0000-0000-0000280E0000}"/>
    <cellStyle name="Data 2 2 3 4 6 2" xfId="3646" xr:uid="{00000000-0005-0000-0000-0000290E0000}"/>
    <cellStyle name="Data 2 2 3 4 7" xfId="3647" xr:uid="{00000000-0005-0000-0000-00002A0E0000}"/>
    <cellStyle name="Data 2 2 3 5" xfId="3648" xr:uid="{00000000-0005-0000-0000-00002B0E0000}"/>
    <cellStyle name="Data 2 2 3 5 2" xfId="3649" xr:uid="{00000000-0005-0000-0000-00002C0E0000}"/>
    <cellStyle name="Data 2 2 3 5 2 2" xfId="3650" xr:uid="{00000000-0005-0000-0000-00002D0E0000}"/>
    <cellStyle name="Data 2 2 3 5 2 2 2" xfId="3651" xr:uid="{00000000-0005-0000-0000-00002E0E0000}"/>
    <cellStyle name="Data 2 2 3 5 2 3" xfId="3652" xr:uid="{00000000-0005-0000-0000-00002F0E0000}"/>
    <cellStyle name="Data 2 2 3 5 2 3 2" xfId="3653" xr:uid="{00000000-0005-0000-0000-0000300E0000}"/>
    <cellStyle name="Data 2 2 3 5 2 4" xfId="3654" xr:uid="{00000000-0005-0000-0000-0000310E0000}"/>
    <cellStyle name="Data 2 2 3 5 2 4 2" xfId="3655" xr:uid="{00000000-0005-0000-0000-0000320E0000}"/>
    <cellStyle name="Data 2 2 3 5 2 5" xfId="3656" xr:uid="{00000000-0005-0000-0000-0000330E0000}"/>
    <cellStyle name="Data 2 2 3 5 3" xfId="3657" xr:uid="{00000000-0005-0000-0000-0000340E0000}"/>
    <cellStyle name="Data 2 2 3 5 3 2" xfId="3658" xr:uid="{00000000-0005-0000-0000-0000350E0000}"/>
    <cellStyle name="Data 2 2 3 5 4" xfId="3659" xr:uid="{00000000-0005-0000-0000-0000360E0000}"/>
    <cellStyle name="Data 2 2 3 5 4 2" xfId="3660" xr:uid="{00000000-0005-0000-0000-0000370E0000}"/>
    <cellStyle name="Data 2 2 3 5 5" xfId="3661" xr:uid="{00000000-0005-0000-0000-0000380E0000}"/>
    <cellStyle name="Data 2 2 3 5 5 2" xfId="3662" xr:uid="{00000000-0005-0000-0000-0000390E0000}"/>
    <cellStyle name="Data 2 2 3 5 6" xfId="3663" xr:uid="{00000000-0005-0000-0000-00003A0E0000}"/>
    <cellStyle name="Data 2 2 3 5 6 2" xfId="3664" xr:uid="{00000000-0005-0000-0000-00003B0E0000}"/>
    <cellStyle name="Data 2 2 3 5 7" xfId="3665" xr:uid="{00000000-0005-0000-0000-00003C0E0000}"/>
    <cellStyle name="Data 2 2 3 6" xfId="3666" xr:uid="{00000000-0005-0000-0000-00003D0E0000}"/>
    <cellStyle name="Data 2 2 3 6 2" xfId="3667" xr:uid="{00000000-0005-0000-0000-00003E0E0000}"/>
    <cellStyle name="Data 2 2 3 6 2 2" xfId="3668" xr:uid="{00000000-0005-0000-0000-00003F0E0000}"/>
    <cellStyle name="Data 2 2 3 6 2 2 2" xfId="3669" xr:uid="{00000000-0005-0000-0000-0000400E0000}"/>
    <cellStyle name="Data 2 2 3 6 2 3" xfId="3670" xr:uid="{00000000-0005-0000-0000-0000410E0000}"/>
    <cellStyle name="Data 2 2 3 6 2 3 2" xfId="3671" xr:uid="{00000000-0005-0000-0000-0000420E0000}"/>
    <cellStyle name="Data 2 2 3 6 2 4" xfId="3672" xr:uid="{00000000-0005-0000-0000-0000430E0000}"/>
    <cellStyle name="Data 2 2 3 6 2 4 2" xfId="3673" xr:uid="{00000000-0005-0000-0000-0000440E0000}"/>
    <cellStyle name="Data 2 2 3 6 2 5" xfId="3674" xr:uid="{00000000-0005-0000-0000-0000450E0000}"/>
    <cellStyle name="Data 2 2 3 6 3" xfId="3675" xr:uid="{00000000-0005-0000-0000-0000460E0000}"/>
    <cellStyle name="Data 2 2 3 6 3 2" xfId="3676" xr:uid="{00000000-0005-0000-0000-0000470E0000}"/>
    <cellStyle name="Data 2 2 3 6 4" xfId="3677" xr:uid="{00000000-0005-0000-0000-0000480E0000}"/>
    <cellStyle name="Data 2 2 3 6 4 2" xfId="3678" xr:uid="{00000000-0005-0000-0000-0000490E0000}"/>
    <cellStyle name="Data 2 2 3 6 5" xfId="3679" xr:uid="{00000000-0005-0000-0000-00004A0E0000}"/>
    <cellStyle name="Data 2 2 3 6 5 2" xfId="3680" xr:uid="{00000000-0005-0000-0000-00004B0E0000}"/>
    <cellStyle name="Data 2 2 3 6 6" xfId="3681" xr:uid="{00000000-0005-0000-0000-00004C0E0000}"/>
    <cellStyle name="Data 2 2 3 6 6 2" xfId="3682" xr:uid="{00000000-0005-0000-0000-00004D0E0000}"/>
    <cellStyle name="Data 2 2 3 6 7" xfId="3683" xr:uid="{00000000-0005-0000-0000-00004E0E0000}"/>
    <cellStyle name="Data 2 2 3 7" xfId="3684" xr:uid="{00000000-0005-0000-0000-00004F0E0000}"/>
    <cellStyle name="Data 2 2 3 7 2" xfId="3685" xr:uid="{00000000-0005-0000-0000-0000500E0000}"/>
    <cellStyle name="Data 2 2 3 7 2 2" xfId="3686" xr:uid="{00000000-0005-0000-0000-0000510E0000}"/>
    <cellStyle name="Data 2 2 3 7 2 2 2" xfId="3687" xr:uid="{00000000-0005-0000-0000-0000520E0000}"/>
    <cellStyle name="Data 2 2 3 7 2 3" xfId="3688" xr:uid="{00000000-0005-0000-0000-0000530E0000}"/>
    <cellStyle name="Data 2 2 3 7 2 3 2" xfId="3689" xr:uid="{00000000-0005-0000-0000-0000540E0000}"/>
    <cellStyle name="Data 2 2 3 7 2 4" xfId="3690" xr:uid="{00000000-0005-0000-0000-0000550E0000}"/>
    <cellStyle name="Data 2 2 3 7 2 4 2" xfId="3691" xr:uid="{00000000-0005-0000-0000-0000560E0000}"/>
    <cellStyle name="Data 2 2 3 7 2 5" xfId="3692" xr:uid="{00000000-0005-0000-0000-0000570E0000}"/>
    <cellStyle name="Data 2 2 3 7 3" xfId="3693" xr:uid="{00000000-0005-0000-0000-0000580E0000}"/>
    <cellStyle name="Data 2 2 3 7 3 2" xfId="3694" xr:uid="{00000000-0005-0000-0000-0000590E0000}"/>
    <cellStyle name="Data 2 2 3 7 4" xfId="3695" xr:uid="{00000000-0005-0000-0000-00005A0E0000}"/>
    <cellStyle name="Data 2 2 3 7 4 2" xfId="3696" xr:uid="{00000000-0005-0000-0000-00005B0E0000}"/>
    <cellStyle name="Data 2 2 3 7 5" xfId="3697" xr:uid="{00000000-0005-0000-0000-00005C0E0000}"/>
    <cellStyle name="Data 2 2 3 7 5 2" xfId="3698" xr:uid="{00000000-0005-0000-0000-00005D0E0000}"/>
    <cellStyle name="Data 2 2 3 7 6" xfId="3699" xr:uid="{00000000-0005-0000-0000-00005E0E0000}"/>
    <cellStyle name="Data 2 2 3 7 6 2" xfId="3700" xr:uid="{00000000-0005-0000-0000-00005F0E0000}"/>
    <cellStyle name="Data 2 2 3 7 7" xfId="3701" xr:uid="{00000000-0005-0000-0000-0000600E0000}"/>
    <cellStyle name="Data 2 2 3 8" xfId="3702" xr:uid="{00000000-0005-0000-0000-0000610E0000}"/>
    <cellStyle name="Data 2 2 3 8 2" xfId="3703" xr:uid="{00000000-0005-0000-0000-0000620E0000}"/>
    <cellStyle name="Data 2 2 3 8 2 2" xfId="3704" xr:uid="{00000000-0005-0000-0000-0000630E0000}"/>
    <cellStyle name="Data 2 2 3 8 2 2 2" xfId="3705" xr:uid="{00000000-0005-0000-0000-0000640E0000}"/>
    <cellStyle name="Data 2 2 3 8 2 3" xfId="3706" xr:uid="{00000000-0005-0000-0000-0000650E0000}"/>
    <cellStyle name="Data 2 2 3 8 2 3 2" xfId="3707" xr:uid="{00000000-0005-0000-0000-0000660E0000}"/>
    <cellStyle name="Data 2 2 3 8 2 4" xfId="3708" xr:uid="{00000000-0005-0000-0000-0000670E0000}"/>
    <cellStyle name="Data 2 2 3 8 2 4 2" xfId="3709" xr:uid="{00000000-0005-0000-0000-0000680E0000}"/>
    <cellStyle name="Data 2 2 3 8 2 5" xfId="3710" xr:uid="{00000000-0005-0000-0000-0000690E0000}"/>
    <cellStyle name="Data 2 2 3 8 3" xfId="3711" xr:uid="{00000000-0005-0000-0000-00006A0E0000}"/>
    <cellStyle name="Data 2 2 3 8 3 2" xfId="3712" xr:uid="{00000000-0005-0000-0000-00006B0E0000}"/>
    <cellStyle name="Data 2 2 3 8 4" xfId="3713" xr:uid="{00000000-0005-0000-0000-00006C0E0000}"/>
    <cellStyle name="Data 2 2 3 8 4 2" xfId="3714" xr:uid="{00000000-0005-0000-0000-00006D0E0000}"/>
    <cellStyle name="Data 2 2 3 8 5" xfId="3715" xr:uid="{00000000-0005-0000-0000-00006E0E0000}"/>
    <cellStyle name="Data 2 2 3 8 5 2" xfId="3716" xr:uid="{00000000-0005-0000-0000-00006F0E0000}"/>
    <cellStyle name="Data 2 2 3 8 6" xfId="3717" xr:uid="{00000000-0005-0000-0000-0000700E0000}"/>
    <cellStyle name="Data 2 2 3 8 6 2" xfId="3718" xr:uid="{00000000-0005-0000-0000-0000710E0000}"/>
    <cellStyle name="Data 2 2 3 8 7" xfId="3719" xr:uid="{00000000-0005-0000-0000-0000720E0000}"/>
    <cellStyle name="Data 2 2 3 9" xfId="3720" xr:uid="{00000000-0005-0000-0000-0000730E0000}"/>
    <cellStyle name="Data 2 2 3 9 2" xfId="3721" xr:uid="{00000000-0005-0000-0000-0000740E0000}"/>
    <cellStyle name="Data 2 2 3 9 2 2" xfId="3722" xr:uid="{00000000-0005-0000-0000-0000750E0000}"/>
    <cellStyle name="Data 2 2 3 9 2 2 2" xfId="3723" xr:uid="{00000000-0005-0000-0000-0000760E0000}"/>
    <cellStyle name="Data 2 2 3 9 2 3" xfId="3724" xr:uid="{00000000-0005-0000-0000-0000770E0000}"/>
    <cellStyle name="Data 2 2 3 9 2 3 2" xfId="3725" xr:uid="{00000000-0005-0000-0000-0000780E0000}"/>
    <cellStyle name="Data 2 2 3 9 2 4" xfId="3726" xr:uid="{00000000-0005-0000-0000-0000790E0000}"/>
    <cellStyle name="Data 2 2 3 9 2 4 2" xfId="3727" xr:uid="{00000000-0005-0000-0000-00007A0E0000}"/>
    <cellStyle name="Data 2 2 3 9 2 5" xfId="3728" xr:uid="{00000000-0005-0000-0000-00007B0E0000}"/>
    <cellStyle name="Data 2 2 3 9 3" xfId="3729" xr:uid="{00000000-0005-0000-0000-00007C0E0000}"/>
    <cellStyle name="Data 2 2 3 9 3 2" xfId="3730" xr:uid="{00000000-0005-0000-0000-00007D0E0000}"/>
    <cellStyle name="Data 2 2 3 9 4" xfId="3731" xr:uid="{00000000-0005-0000-0000-00007E0E0000}"/>
    <cellStyle name="Data 2 2 3 9 4 2" xfId="3732" xr:uid="{00000000-0005-0000-0000-00007F0E0000}"/>
    <cellStyle name="Data 2 2 3 9 5" xfId="3733" xr:uid="{00000000-0005-0000-0000-0000800E0000}"/>
    <cellStyle name="Data 2 2 3 9 5 2" xfId="3734" xr:uid="{00000000-0005-0000-0000-0000810E0000}"/>
    <cellStyle name="Data 2 2 3 9 6" xfId="3735" xr:uid="{00000000-0005-0000-0000-0000820E0000}"/>
    <cellStyle name="Data 2 2 3 9 6 2" xfId="3736" xr:uid="{00000000-0005-0000-0000-0000830E0000}"/>
    <cellStyle name="Data 2 2 3 9 7" xfId="3737" xr:uid="{00000000-0005-0000-0000-0000840E0000}"/>
    <cellStyle name="Data 2 2 4" xfId="3738" xr:uid="{00000000-0005-0000-0000-0000850E0000}"/>
    <cellStyle name="Data 2 2 4 10" xfId="3739" xr:uid="{00000000-0005-0000-0000-0000860E0000}"/>
    <cellStyle name="Data 2 2 4 10 2" xfId="3740" xr:uid="{00000000-0005-0000-0000-0000870E0000}"/>
    <cellStyle name="Data 2 2 4 10 2 2" xfId="3741" xr:uid="{00000000-0005-0000-0000-0000880E0000}"/>
    <cellStyle name="Data 2 2 4 10 2 2 2" xfId="3742" xr:uid="{00000000-0005-0000-0000-0000890E0000}"/>
    <cellStyle name="Data 2 2 4 10 2 3" xfId="3743" xr:uid="{00000000-0005-0000-0000-00008A0E0000}"/>
    <cellStyle name="Data 2 2 4 10 2 3 2" xfId="3744" xr:uid="{00000000-0005-0000-0000-00008B0E0000}"/>
    <cellStyle name="Data 2 2 4 10 2 4" xfId="3745" xr:uid="{00000000-0005-0000-0000-00008C0E0000}"/>
    <cellStyle name="Data 2 2 4 10 2 4 2" xfId="3746" xr:uid="{00000000-0005-0000-0000-00008D0E0000}"/>
    <cellStyle name="Data 2 2 4 10 2 5" xfId="3747" xr:uid="{00000000-0005-0000-0000-00008E0E0000}"/>
    <cellStyle name="Data 2 2 4 10 3" xfId="3748" xr:uid="{00000000-0005-0000-0000-00008F0E0000}"/>
    <cellStyle name="Data 2 2 4 10 3 2" xfId="3749" xr:uid="{00000000-0005-0000-0000-0000900E0000}"/>
    <cellStyle name="Data 2 2 4 10 4" xfId="3750" xr:uid="{00000000-0005-0000-0000-0000910E0000}"/>
    <cellStyle name="Data 2 2 4 10 4 2" xfId="3751" xr:uid="{00000000-0005-0000-0000-0000920E0000}"/>
    <cellStyle name="Data 2 2 4 10 5" xfId="3752" xr:uid="{00000000-0005-0000-0000-0000930E0000}"/>
    <cellStyle name="Data 2 2 4 10 5 2" xfId="3753" xr:uid="{00000000-0005-0000-0000-0000940E0000}"/>
    <cellStyle name="Data 2 2 4 10 6" xfId="3754" xr:uid="{00000000-0005-0000-0000-0000950E0000}"/>
    <cellStyle name="Data 2 2 4 10 6 2" xfId="3755" xr:uid="{00000000-0005-0000-0000-0000960E0000}"/>
    <cellStyle name="Data 2 2 4 10 7" xfId="3756" xr:uid="{00000000-0005-0000-0000-0000970E0000}"/>
    <cellStyle name="Data 2 2 4 11" xfId="3757" xr:uid="{00000000-0005-0000-0000-0000980E0000}"/>
    <cellStyle name="Data 2 2 4 11 2" xfId="3758" xr:uid="{00000000-0005-0000-0000-0000990E0000}"/>
    <cellStyle name="Data 2 2 4 11 2 2" xfId="3759" xr:uid="{00000000-0005-0000-0000-00009A0E0000}"/>
    <cellStyle name="Data 2 2 4 11 2 2 2" xfId="3760" xr:uid="{00000000-0005-0000-0000-00009B0E0000}"/>
    <cellStyle name="Data 2 2 4 11 2 3" xfId="3761" xr:uid="{00000000-0005-0000-0000-00009C0E0000}"/>
    <cellStyle name="Data 2 2 4 11 2 3 2" xfId="3762" xr:uid="{00000000-0005-0000-0000-00009D0E0000}"/>
    <cellStyle name="Data 2 2 4 11 2 4" xfId="3763" xr:uid="{00000000-0005-0000-0000-00009E0E0000}"/>
    <cellStyle name="Data 2 2 4 11 2 4 2" xfId="3764" xr:uid="{00000000-0005-0000-0000-00009F0E0000}"/>
    <cellStyle name="Data 2 2 4 11 2 5" xfId="3765" xr:uid="{00000000-0005-0000-0000-0000A00E0000}"/>
    <cellStyle name="Data 2 2 4 11 3" xfId="3766" xr:uid="{00000000-0005-0000-0000-0000A10E0000}"/>
    <cellStyle name="Data 2 2 4 11 3 2" xfId="3767" xr:uid="{00000000-0005-0000-0000-0000A20E0000}"/>
    <cellStyle name="Data 2 2 4 11 4" xfId="3768" xr:uid="{00000000-0005-0000-0000-0000A30E0000}"/>
    <cellStyle name="Data 2 2 4 11 4 2" xfId="3769" xr:uid="{00000000-0005-0000-0000-0000A40E0000}"/>
    <cellStyle name="Data 2 2 4 11 5" xfId="3770" xr:uid="{00000000-0005-0000-0000-0000A50E0000}"/>
    <cellStyle name="Data 2 2 4 11 5 2" xfId="3771" xr:uid="{00000000-0005-0000-0000-0000A60E0000}"/>
    <cellStyle name="Data 2 2 4 11 6" xfId="3772" xr:uid="{00000000-0005-0000-0000-0000A70E0000}"/>
    <cellStyle name="Data 2 2 4 11 6 2" xfId="3773" xr:uid="{00000000-0005-0000-0000-0000A80E0000}"/>
    <cellStyle name="Data 2 2 4 11 7" xfId="3774" xr:uid="{00000000-0005-0000-0000-0000A90E0000}"/>
    <cellStyle name="Data 2 2 4 12" xfId="3775" xr:uid="{00000000-0005-0000-0000-0000AA0E0000}"/>
    <cellStyle name="Data 2 2 4 12 2" xfId="3776" xr:uid="{00000000-0005-0000-0000-0000AB0E0000}"/>
    <cellStyle name="Data 2 2 4 12 2 2" xfId="3777" xr:uid="{00000000-0005-0000-0000-0000AC0E0000}"/>
    <cellStyle name="Data 2 2 4 12 2 2 2" xfId="3778" xr:uid="{00000000-0005-0000-0000-0000AD0E0000}"/>
    <cellStyle name="Data 2 2 4 12 2 3" xfId="3779" xr:uid="{00000000-0005-0000-0000-0000AE0E0000}"/>
    <cellStyle name="Data 2 2 4 12 2 3 2" xfId="3780" xr:uid="{00000000-0005-0000-0000-0000AF0E0000}"/>
    <cellStyle name="Data 2 2 4 12 2 4" xfId="3781" xr:uid="{00000000-0005-0000-0000-0000B00E0000}"/>
    <cellStyle name="Data 2 2 4 12 2 4 2" xfId="3782" xr:uid="{00000000-0005-0000-0000-0000B10E0000}"/>
    <cellStyle name="Data 2 2 4 12 2 5" xfId="3783" xr:uid="{00000000-0005-0000-0000-0000B20E0000}"/>
    <cellStyle name="Data 2 2 4 12 3" xfId="3784" xr:uid="{00000000-0005-0000-0000-0000B30E0000}"/>
    <cellStyle name="Data 2 2 4 12 3 2" xfId="3785" xr:uid="{00000000-0005-0000-0000-0000B40E0000}"/>
    <cellStyle name="Data 2 2 4 12 4" xfId="3786" xr:uid="{00000000-0005-0000-0000-0000B50E0000}"/>
    <cellStyle name="Data 2 2 4 12 4 2" xfId="3787" xr:uid="{00000000-0005-0000-0000-0000B60E0000}"/>
    <cellStyle name="Data 2 2 4 12 5" xfId="3788" xr:uid="{00000000-0005-0000-0000-0000B70E0000}"/>
    <cellStyle name="Data 2 2 4 12 5 2" xfId="3789" xr:uid="{00000000-0005-0000-0000-0000B80E0000}"/>
    <cellStyle name="Data 2 2 4 12 6" xfId="3790" xr:uid="{00000000-0005-0000-0000-0000B90E0000}"/>
    <cellStyle name="Data 2 2 4 12 6 2" xfId="3791" xr:uid="{00000000-0005-0000-0000-0000BA0E0000}"/>
    <cellStyle name="Data 2 2 4 12 7" xfId="3792" xr:uid="{00000000-0005-0000-0000-0000BB0E0000}"/>
    <cellStyle name="Data 2 2 4 13" xfId="3793" xr:uid="{00000000-0005-0000-0000-0000BC0E0000}"/>
    <cellStyle name="Data 2 2 4 13 2" xfId="3794" xr:uid="{00000000-0005-0000-0000-0000BD0E0000}"/>
    <cellStyle name="Data 2 2 4 13 2 2" xfId="3795" xr:uid="{00000000-0005-0000-0000-0000BE0E0000}"/>
    <cellStyle name="Data 2 2 4 13 2 2 2" xfId="3796" xr:uid="{00000000-0005-0000-0000-0000BF0E0000}"/>
    <cellStyle name="Data 2 2 4 13 2 3" xfId="3797" xr:uid="{00000000-0005-0000-0000-0000C00E0000}"/>
    <cellStyle name="Data 2 2 4 13 2 3 2" xfId="3798" xr:uid="{00000000-0005-0000-0000-0000C10E0000}"/>
    <cellStyle name="Data 2 2 4 13 2 4" xfId="3799" xr:uid="{00000000-0005-0000-0000-0000C20E0000}"/>
    <cellStyle name="Data 2 2 4 13 2 4 2" xfId="3800" xr:uid="{00000000-0005-0000-0000-0000C30E0000}"/>
    <cellStyle name="Data 2 2 4 13 2 5" xfId="3801" xr:uid="{00000000-0005-0000-0000-0000C40E0000}"/>
    <cellStyle name="Data 2 2 4 13 3" xfId="3802" xr:uid="{00000000-0005-0000-0000-0000C50E0000}"/>
    <cellStyle name="Data 2 2 4 13 3 2" xfId="3803" xr:uid="{00000000-0005-0000-0000-0000C60E0000}"/>
    <cellStyle name="Data 2 2 4 13 4" xfId="3804" xr:uid="{00000000-0005-0000-0000-0000C70E0000}"/>
    <cellStyle name="Data 2 2 4 13 4 2" xfId="3805" xr:uid="{00000000-0005-0000-0000-0000C80E0000}"/>
    <cellStyle name="Data 2 2 4 13 5" xfId="3806" xr:uid="{00000000-0005-0000-0000-0000C90E0000}"/>
    <cellStyle name="Data 2 2 4 13 5 2" xfId="3807" xr:uid="{00000000-0005-0000-0000-0000CA0E0000}"/>
    <cellStyle name="Data 2 2 4 13 6" xfId="3808" xr:uid="{00000000-0005-0000-0000-0000CB0E0000}"/>
    <cellStyle name="Data 2 2 4 13 6 2" xfId="3809" xr:uid="{00000000-0005-0000-0000-0000CC0E0000}"/>
    <cellStyle name="Data 2 2 4 13 7" xfId="3810" xr:uid="{00000000-0005-0000-0000-0000CD0E0000}"/>
    <cellStyle name="Data 2 2 4 14" xfId="3811" xr:uid="{00000000-0005-0000-0000-0000CE0E0000}"/>
    <cellStyle name="Data 2 2 4 14 2" xfId="3812" xr:uid="{00000000-0005-0000-0000-0000CF0E0000}"/>
    <cellStyle name="Data 2 2 4 14 2 2" xfId="3813" xr:uid="{00000000-0005-0000-0000-0000D00E0000}"/>
    <cellStyle name="Data 2 2 4 14 2 2 2" xfId="3814" xr:uid="{00000000-0005-0000-0000-0000D10E0000}"/>
    <cellStyle name="Data 2 2 4 14 2 3" xfId="3815" xr:uid="{00000000-0005-0000-0000-0000D20E0000}"/>
    <cellStyle name="Data 2 2 4 14 2 3 2" xfId="3816" xr:uid="{00000000-0005-0000-0000-0000D30E0000}"/>
    <cellStyle name="Data 2 2 4 14 2 4" xfId="3817" xr:uid="{00000000-0005-0000-0000-0000D40E0000}"/>
    <cellStyle name="Data 2 2 4 14 2 4 2" xfId="3818" xr:uid="{00000000-0005-0000-0000-0000D50E0000}"/>
    <cellStyle name="Data 2 2 4 14 2 5" xfId="3819" xr:uid="{00000000-0005-0000-0000-0000D60E0000}"/>
    <cellStyle name="Data 2 2 4 14 3" xfId="3820" xr:uid="{00000000-0005-0000-0000-0000D70E0000}"/>
    <cellStyle name="Data 2 2 4 14 3 2" xfId="3821" xr:uid="{00000000-0005-0000-0000-0000D80E0000}"/>
    <cellStyle name="Data 2 2 4 14 4" xfId="3822" xr:uid="{00000000-0005-0000-0000-0000D90E0000}"/>
    <cellStyle name="Data 2 2 4 14 4 2" xfId="3823" xr:uid="{00000000-0005-0000-0000-0000DA0E0000}"/>
    <cellStyle name="Data 2 2 4 14 5" xfId="3824" xr:uid="{00000000-0005-0000-0000-0000DB0E0000}"/>
    <cellStyle name="Data 2 2 4 14 5 2" xfId="3825" xr:uid="{00000000-0005-0000-0000-0000DC0E0000}"/>
    <cellStyle name="Data 2 2 4 14 6" xfId="3826" xr:uid="{00000000-0005-0000-0000-0000DD0E0000}"/>
    <cellStyle name="Data 2 2 4 14 6 2" xfId="3827" xr:uid="{00000000-0005-0000-0000-0000DE0E0000}"/>
    <cellStyle name="Data 2 2 4 14 7" xfId="3828" xr:uid="{00000000-0005-0000-0000-0000DF0E0000}"/>
    <cellStyle name="Data 2 2 4 15" xfId="3829" xr:uid="{00000000-0005-0000-0000-0000E00E0000}"/>
    <cellStyle name="Data 2 2 4 15 2" xfId="3830" xr:uid="{00000000-0005-0000-0000-0000E10E0000}"/>
    <cellStyle name="Data 2 2 4 15 2 2" xfId="3831" xr:uid="{00000000-0005-0000-0000-0000E20E0000}"/>
    <cellStyle name="Data 2 2 4 15 2 2 2" xfId="3832" xr:uid="{00000000-0005-0000-0000-0000E30E0000}"/>
    <cellStyle name="Data 2 2 4 15 2 3" xfId="3833" xr:uid="{00000000-0005-0000-0000-0000E40E0000}"/>
    <cellStyle name="Data 2 2 4 15 2 3 2" xfId="3834" xr:uid="{00000000-0005-0000-0000-0000E50E0000}"/>
    <cellStyle name="Data 2 2 4 15 2 4" xfId="3835" xr:uid="{00000000-0005-0000-0000-0000E60E0000}"/>
    <cellStyle name="Data 2 2 4 15 2 4 2" xfId="3836" xr:uid="{00000000-0005-0000-0000-0000E70E0000}"/>
    <cellStyle name="Data 2 2 4 15 2 5" xfId="3837" xr:uid="{00000000-0005-0000-0000-0000E80E0000}"/>
    <cellStyle name="Data 2 2 4 15 3" xfId="3838" xr:uid="{00000000-0005-0000-0000-0000E90E0000}"/>
    <cellStyle name="Data 2 2 4 15 3 2" xfId="3839" xr:uid="{00000000-0005-0000-0000-0000EA0E0000}"/>
    <cellStyle name="Data 2 2 4 15 4" xfId="3840" xr:uid="{00000000-0005-0000-0000-0000EB0E0000}"/>
    <cellStyle name="Data 2 2 4 15 4 2" xfId="3841" xr:uid="{00000000-0005-0000-0000-0000EC0E0000}"/>
    <cellStyle name="Data 2 2 4 15 5" xfId="3842" xr:uid="{00000000-0005-0000-0000-0000ED0E0000}"/>
    <cellStyle name="Data 2 2 4 15 5 2" xfId="3843" xr:uid="{00000000-0005-0000-0000-0000EE0E0000}"/>
    <cellStyle name="Data 2 2 4 15 6" xfId="3844" xr:uid="{00000000-0005-0000-0000-0000EF0E0000}"/>
    <cellStyle name="Data 2 2 4 15 6 2" xfId="3845" xr:uid="{00000000-0005-0000-0000-0000F00E0000}"/>
    <cellStyle name="Data 2 2 4 15 7" xfId="3846" xr:uid="{00000000-0005-0000-0000-0000F10E0000}"/>
    <cellStyle name="Data 2 2 4 16" xfId="3847" xr:uid="{00000000-0005-0000-0000-0000F20E0000}"/>
    <cellStyle name="Data 2 2 4 16 2" xfId="3848" xr:uid="{00000000-0005-0000-0000-0000F30E0000}"/>
    <cellStyle name="Data 2 2 4 16 2 2" xfId="3849" xr:uid="{00000000-0005-0000-0000-0000F40E0000}"/>
    <cellStyle name="Data 2 2 4 16 2 2 2" xfId="3850" xr:uid="{00000000-0005-0000-0000-0000F50E0000}"/>
    <cellStyle name="Data 2 2 4 16 2 3" xfId="3851" xr:uid="{00000000-0005-0000-0000-0000F60E0000}"/>
    <cellStyle name="Data 2 2 4 16 2 3 2" xfId="3852" xr:uid="{00000000-0005-0000-0000-0000F70E0000}"/>
    <cellStyle name="Data 2 2 4 16 2 4" xfId="3853" xr:uid="{00000000-0005-0000-0000-0000F80E0000}"/>
    <cellStyle name="Data 2 2 4 16 2 4 2" xfId="3854" xr:uid="{00000000-0005-0000-0000-0000F90E0000}"/>
    <cellStyle name="Data 2 2 4 16 2 5" xfId="3855" xr:uid="{00000000-0005-0000-0000-0000FA0E0000}"/>
    <cellStyle name="Data 2 2 4 16 3" xfId="3856" xr:uid="{00000000-0005-0000-0000-0000FB0E0000}"/>
    <cellStyle name="Data 2 2 4 16 3 2" xfId="3857" xr:uid="{00000000-0005-0000-0000-0000FC0E0000}"/>
    <cellStyle name="Data 2 2 4 16 4" xfId="3858" xr:uid="{00000000-0005-0000-0000-0000FD0E0000}"/>
    <cellStyle name="Data 2 2 4 16 4 2" xfId="3859" xr:uid="{00000000-0005-0000-0000-0000FE0E0000}"/>
    <cellStyle name="Data 2 2 4 16 5" xfId="3860" xr:uid="{00000000-0005-0000-0000-0000FF0E0000}"/>
    <cellStyle name="Data 2 2 4 16 5 2" xfId="3861" xr:uid="{00000000-0005-0000-0000-0000000F0000}"/>
    <cellStyle name="Data 2 2 4 16 6" xfId="3862" xr:uid="{00000000-0005-0000-0000-0000010F0000}"/>
    <cellStyle name="Data 2 2 4 16 6 2" xfId="3863" xr:uid="{00000000-0005-0000-0000-0000020F0000}"/>
    <cellStyle name="Data 2 2 4 16 7" xfId="3864" xr:uid="{00000000-0005-0000-0000-0000030F0000}"/>
    <cellStyle name="Data 2 2 4 17" xfId="3865" xr:uid="{00000000-0005-0000-0000-0000040F0000}"/>
    <cellStyle name="Data 2 2 4 17 2" xfId="3866" xr:uid="{00000000-0005-0000-0000-0000050F0000}"/>
    <cellStyle name="Data 2 2 4 17 2 2" xfId="3867" xr:uid="{00000000-0005-0000-0000-0000060F0000}"/>
    <cellStyle name="Data 2 2 4 17 2 2 2" xfId="3868" xr:uid="{00000000-0005-0000-0000-0000070F0000}"/>
    <cellStyle name="Data 2 2 4 17 2 3" xfId="3869" xr:uid="{00000000-0005-0000-0000-0000080F0000}"/>
    <cellStyle name="Data 2 2 4 17 2 3 2" xfId="3870" xr:uid="{00000000-0005-0000-0000-0000090F0000}"/>
    <cellStyle name="Data 2 2 4 17 2 4" xfId="3871" xr:uid="{00000000-0005-0000-0000-00000A0F0000}"/>
    <cellStyle name="Data 2 2 4 17 2 4 2" xfId="3872" xr:uid="{00000000-0005-0000-0000-00000B0F0000}"/>
    <cellStyle name="Data 2 2 4 17 2 5" xfId="3873" xr:uid="{00000000-0005-0000-0000-00000C0F0000}"/>
    <cellStyle name="Data 2 2 4 17 3" xfId="3874" xr:uid="{00000000-0005-0000-0000-00000D0F0000}"/>
    <cellStyle name="Data 2 2 4 17 3 2" xfId="3875" xr:uid="{00000000-0005-0000-0000-00000E0F0000}"/>
    <cellStyle name="Data 2 2 4 17 4" xfId="3876" xr:uid="{00000000-0005-0000-0000-00000F0F0000}"/>
    <cellStyle name="Data 2 2 4 17 4 2" xfId="3877" xr:uid="{00000000-0005-0000-0000-0000100F0000}"/>
    <cellStyle name="Data 2 2 4 17 5" xfId="3878" xr:uid="{00000000-0005-0000-0000-0000110F0000}"/>
    <cellStyle name="Data 2 2 4 17 5 2" xfId="3879" xr:uid="{00000000-0005-0000-0000-0000120F0000}"/>
    <cellStyle name="Data 2 2 4 17 6" xfId="3880" xr:uid="{00000000-0005-0000-0000-0000130F0000}"/>
    <cellStyle name="Data 2 2 4 17 6 2" xfId="3881" xr:uid="{00000000-0005-0000-0000-0000140F0000}"/>
    <cellStyle name="Data 2 2 4 17 7" xfId="3882" xr:uid="{00000000-0005-0000-0000-0000150F0000}"/>
    <cellStyle name="Data 2 2 4 18" xfId="3883" xr:uid="{00000000-0005-0000-0000-0000160F0000}"/>
    <cellStyle name="Data 2 2 4 18 2" xfId="3884" xr:uid="{00000000-0005-0000-0000-0000170F0000}"/>
    <cellStyle name="Data 2 2 4 18 2 2" xfId="3885" xr:uid="{00000000-0005-0000-0000-0000180F0000}"/>
    <cellStyle name="Data 2 2 4 18 2 2 2" xfId="3886" xr:uid="{00000000-0005-0000-0000-0000190F0000}"/>
    <cellStyle name="Data 2 2 4 18 2 3" xfId="3887" xr:uid="{00000000-0005-0000-0000-00001A0F0000}"/>
    <cellStyle name="Data 2 2 4 18 2 3 2" xfId="3888" xr:uid="{00000000-0005-0000-0000-00001B0F0000}"/>
    <cellStyle name="Data 2 2 4 18 2 4" xfId="3889" xr:uid="{00000000-0005-0000-0000-00001C0F0000}"/>
    <cellStyle name="Data 2 2 4 18 2 4 2" xfId="3890" xr:uid="{00000000-0005-0000-0000-00001D0F0000}"/>
    <cellStyle name="Data 2 2 4 18 2 5" xfId="3891" xr:uid="{00000000-0005-0000-0000-00001E0F0000}"/>
    <cellStyle name="Data 2 2 4 18 3" xfId="3892" xr:uid="{00000000-0005-0000-0000-00001F0F0000}"/>
    <cellStyle name="Data 2 2 4 18 3 2" xfId="3893" xr:uid="{00000000-0005-0000-0000-0000200F0000}"/>
    <cellStyle name="Data 2 2 4 18 4" xfId="3894" xr:uid="{00000000-0005-0000-0000-0000210F0000}"/>
    <cellStyle name="Data 2 2 4 18 4 2" xfId="3895" xr:uid="{00000000-0005-0000-0000-0000220F0000}"/>
    <cellStyle name="Data 2 2 4 18 5" xfId="3896" xr:uid="{00000000-0005-0000-0000-0000230F0000}"/>
    <cellStyle name="Data 2 2 4 18 5 2" xfId="3897" xr:uid="{00000000-0005-0000-0000-0000240F0000}"/>
    <cellStyle name="Data 2 2 4 18 6" xfId="3898" xr:uid="{00000000-0005-0000-0000-0000250F0000}"/>
    <cellStyle name="Data 2 2 4 18 6 2" xfId="3899" xr:uid="{00000000-0005-0000-0000-0000260F0000}"/>
    <cellStyle name="Data 2 2 4 18 7" xfId="3900" xr:uid="{00000000-0005-0000-0000-0000270F0000}"/>
    <cellStyle name="Data 2 2 4 19" xfId="3901" xr:uid="{00000000-0005-0000-0000-0000280F0000}"/>
    <cellStyle name="Data 2 2 4 19 2" xfId="3902" xr:uid="{00000000-0005-0000-0000-0000290F0000}"/>
    <cellStyle name="Data 2 2 4 19 2 2" xfId="3903" xr:uid="{00000000-0005-0000-0000-00002A0F0000}"/>
    <cellStyle name="Data 2 2 4 19 3" xfId="3904" xr:uid="{00000000-0005-0000-0000-00002B0F0000}"/>
    <cellStyle name="Data 2 2 4 19 3 2" xfId="3905" xr:uid="{00000000-0005-0000-0000-00002C0F0000}"/>
    <cellStyle name="Data 2 2 4 19 4" xfId="3906" xr:uid="{00000000-0005-0000-0000-00002D0F0000}"/>
    <cellStyle name="Data 2 2 4 19 4 2" xfId="3907" xr:uid="{00000000-0005-0000-0000-00002E0F0000}"/>
    <cellStyle name="Data 2 2 4 19 5" xfId="3908" xr:uid="{00000000-0005-0000-0000-00002F0F0000}"/>
    <cellStyle name="Data 2 2 4 2" xfId="3909" xr:uid="{00000000-0005-0000-0000-0000300F0000}"/>
    <cellStyle name="Data 2 2 4 2 2" xfId="3910" xr:uid="{00000000-0005-0000-0000-0000310F0000}"/>
    <cellStyle name="Data 2 2 4 2 2 2" xfId="3911" xr:uid="{00000000-0005-0000-0000-0000320F0000}"/>
    <cellStyle name="Data 2 2 4 2 2 2 2" xfId="3912" xr:uid="{00000000-0005-0000-0000-0000330F0000}"/>
    <cellStyle name="Data 2 2 4 2 2 3" xfId="3913" xr:uid="{00000000-0005-0000-0000-0000340F0000}"/>
    <cellStyle name="Data 2 2 4 2 2 3 2" xfId="3914" xr:uid="{00000000-0005-0000-0000-0000350F0000}"/>
    <cellStyle name="Data 2 2 4 2 2 4" xfId="3915" xr:uid="{00000000-0005-0000-0000-0000360F0000}"/>
    <cellStyle name="Data 2 2 4 2 2 4 2" xfId="3916" xr:uid="{00000000-0005-0000-0000-0000370F0000}"/>
    <cellStyle name="Data 2 2 4 2 2 5" xfId="3917" xr:uid="{00000000-0005-0000-0000-0000380F0000}"/>
    <cellStyle name="Data 2 2 4 2 3" xfId="3918" xr:uid="{00000000-0005-0000-0000-0000390F0000}"/>
    <cellStyle name="Data 2 2 4 2 3 2" xfId="3919" xr:uid="{00000000-0005-0000-0000-00003A0F0000}"/>
    <cellStyle name="Data 2 2 4 2 4" xfId="3920" xr:uid="{00000000-0005-0000-0000-00003B0F0000}"/>
    <cellStyle name="Data 2 2 4 2 4 2" xfId="3921" xr:uid="{00000000-0005-0000-0000-00003C0F0000}"/>
    <cellStyle name="Data 2 2 4 2 5" xfId="3922" xr:uid="{00000000-0005-0000-0000-00003D0F0000}"/>
    <cellStyle name="Data 2 2 4 2 5 2" xfId="3923" xr:uid="{00000000-0005-0000-0000-00003E0F0000}"/>
    <cellStyle name="Data 2 2 4 2 6" xfId="3924" xr:uid="{00000000-0005-0000-0000-00003F0F0000}"/>
    <cellStyle name="Data 2 2 4 2 6 2" xfId="3925" xr:uid="{00000000-0005-0000-0000-0000400F0000}"/>
    <cellStyle name="Data 2 2 4 2 7" xfId="3926" xr:uid="{00000000-0005-0000-0000-0000410F0000}"/>
    <cellStyle name="Data 2 2 4 20" xfId="3927" xr:uid="{00000000-0005-0000-0000-0000420F0000}"/>
    <cellStyle name="Data 2 2 4 20 2" xfId="3928" xr:uid="{00000000-0005-0000-0000-0000430F0000}"/>
    <cellStyle name="Data 2 2 4 21" xfId="3929" xr:uid="{00000000-0005-0000-0000-0000440F0000}"/>
    <cellStyle name="Data 2 2 4 21 2" xfId="3930" xr:uid="{00000000-0005-0000-0000-0000450F0000}"/>
    <cellStyle name="Data 2 2 4 22" xfId="3931" xr:uid="{00000000-0005-0000-0000-0000460F0000}"/>
    <cellStyle name="Data 2 2 4 22 2" xfId="3932" xr:uid="{00000000-0005-0000-0000-0000470F0000}"/>
    <cellStyle name="Data 2 2 4 23" xfId="3933" xr:uid="{00000000-0005-0000-0000-0000480F0000}"/>
    <cellStyle name="Data 2 2 4 23 2" xfId="3934" xr:uid="{00000000-0005-0000-0000-0000490F0000}"/>
    <cellStyle name="Data 2 2 4 24" xfId="3935" xr:uid="{00000000-0005-0000-0000-00004A0F0000}"/>
    <cellStyle name="Data 2 2 4 3" xfId="3936" xr:uid="{00000000-0005-0000-0000-00004B0F0000}"/>
    <cellStyle name="Data 2 2 4 3 2" xfId="3937" xr:uid="{00000000-0005-0000-0000-00004C0F0000}"/>
    <cellStyle name="Data 2 2 4 3 2 2" xfId="3938" xr:uid="{00000000-0005-0000-0000-00004D0F0000}"/>
    <cellStyle name="Data 2 2 4 3 2 2 2" xfId="3939" xr:uid="{00000000-0005-0000-0000-00004E0F0000}"/>
    <cellStyle name="Data 2 2 4 3 2 3" xfId="3940" xr:uid="{00000000-0005-0000-0000-00004F0F0000}"/>
    <cellStyle name="Data 2 2 4 3 2 3 2" xfId="3941" xr:uid="{00000000-0005-0000-0000-0000500F0000}"/>
    <cellStyle name="Data 2 2 4 3 2 4" xfId="3942" xr:uid="{00000000-0005-0000-0000-0000510F0000}"/>
    <cellStyle name="Data 2 2 4 3 2 4 2" xfId="3943" xr:uid="{00000000-0005-0000-0000-0000520F0000}"/>
    <cellStyle name="Data 2 2 4 3 2 5" xfId="3944" xr:uid="{00000000-0005-0000-0000-0000530F0000}"/>
    <cellStyle name="Data 2 2 4 3 3" xfId="3945" xr:uid="{00000000-0005-0000-0000-0000540F0000}"/>
    <cellStyle name="Data 2 2 4 3 3 2" xfId="3946" xr:uid="{00000000-0005-0000-0000-0000550F0000}"/>
    <cellStyle name="Data 2 2 4 3 4" xfId="3947" xr:uid="{00000000-0005-0000-0000-0000560F0000}"/>
    <cellStyle name="Data 2 2 4 3 4 2" xfId="3948" xr:uid="{00000000-0005-0000-0000-0000570F0000}"/>
    <cellStyle name="Data 2 2 4 3 5" xfId="3949" xr:uid="{00000000-0005-0000-0000-0000580F0000}"/>
    <cellStyle name="Data 2 2 4 3 5 2" xfId="3950" xr:uid="{00000000-0005-0000-0000-0000590F0000}"/>
    <cellStyle name="Data 2 2 4 3 6" xfId="3951" xr:uid="{00000000-0005-0000-0000-00005A0F0000}"/>
    <cellStyle name="Data 2 2 4 3 6 2" xfId="3952" xr:uid="{00000000-0005-0000-0000-00005B0F0000}"/>
    <cellStyle name="Data 2 2 4 3 7" xfId="3953" xr:uid="{00000000-0005-0000-0000-00005C0F0000}"/>
    <cellStyle name="Data 2 2 4 4" xfId="3954" xr:uid="{00000000-0005-0000-0000-00005D0F0000}"/>
    <cellStyle name="Data 2 2 4 4 2" xfId="3955" xr:uid="{00000000-0005-0000-0000-00005E0F0000}"/>
    <cellStyle name="Data 2 2 4 4 2 2" xfId="3956" xr:uid="{00000000-0005-0000-0000-00005F0F0000}"/>
    <cellStyle name="Data 2 2 4 4 2 2 2" xfId="3957" xr:uid="{00000000-0005-0000-0000-0000600F0000}"/>
    <cellStyle name="Data 2 2 4 4 2 3" xfId="3958" xr:uid="{00000000-0005-0000-0000-0000610F0000}"/>
    <cellStyle name="Data 2 2 4 4 2 3 2" xfId="3959" xr:uid="{00000000-0005-0000-0000-0000620F0000}"/>
    <cellStyle name="Data 2 2 4 4 2 4" xfId="3960" xr:uid="{00000000-0005-0000-0000-0000630F0000}"/>
    <cellStyle name="Data 2 2 4 4 2 4 2" xfId="3961" xr:uid="{00000000-0005-0000-0000-0000640F0000}"/>
    <cellStyle name="Data 2 2 4 4 2 5" xfId="3962" xr:uid="{00000000-0005-0000-0000-0000650F0000}"/>
    <cellStyle name="Data 2 2 4 4 3" xfId="3963" xr:uid="{00000000-0005-0000-0000-0000660F0000}"/>
    <cellStyle name="Data 2 2 4 4 3 2" xfId="3964" xr:uid="{00000000-0005-0000-0000-0000670F0000}"/>
    <cellStyle name="Data 2 2 4 4 4" xfId="3965" xr:uid="{00000000-0005-0000-0000-0000680F0000}"/>
    <cellStyle name="Data 2 2 4 4 4 2" xfId="3966" xr:uid="{00000000-0005-0000-0000-0000690F0000}"/>
    <cellStyle name="Data 2 2 4 4 5" xfId="3967" xr:uid="{00000000-0005-0000-0000-00006A0F0000}"/>
    <cellStyle name="Data 2 2 4 4 5 2" xfId="3968" xr:uid="{00000000-0005-0000-0000-00006B0F0000}"/>
    <cellStyle name="Data 2 2 4 4 6" xfId="3969" xr:uid="{00000000-0005-0000-0000-00006C0F0000}"/>
    <cellStyle name="Data 2 2 4 4 6 2" xfId="3970" xr:uid="{00000000-0005-0000-0000-00006D0F0000}"/>
    <cellStyle name="Data 2 2 4 4 7" xfId="3971" xr:uid="{00000000-0005-0000-0000-00006E0F0000}"/>
    <cellStyle name="Data 2 2 4 5" xfId="3972" xr:uid="{00000000-0005-0000-0000-00006F0F0000}"/>
    <cellStyle name="Data 2 2 4 5 2" xfId="3973" xr:uid="{00000000-0005-0000-0000-0000700F0000}"/>
    <cellStyle name="Data 2 2 4 5 2 2" xfId="3974" xr:uid="{00000000-0005-0000-0000-0000710F0000}"/>
    <cellStyle name="Data 2 2 4 5 2 2 2" xfId="3975" xr:uid="{00000000-0005-0000-0000-0000720F0000}"/>
    <cellStyle name="Data 2 2 4 5 2 3" xfId="3976" xr:uid="{00000000-0005-0000-0000-0000730F0000}"/>
    <cellStyle name="Data 2 2 4 5 2 3 2" xfId="3977" xr:uid="{00000000-0005-0000-0000-0000740F0000}"/>
    <cellStyle name="Data 2 2 4 5 2 4" xfId="3978" xr:uid="{00000000-0005-0000-0000-0000750F0000}"/>
    <cellStyle name="Data 2 2 4 5 2 4 2" xfId="3979" xr:uid="{00000000-0005-0000-0000-0000760F0000}"/>
    <cellStyle name="Data 2 2 4 5 2 5" xfId="3980" xr:uid="{00000000-0005-0000-0000-0000770F0000}"/>
    <cellStyle name="Data 2 2 4 5 3" xfId="3981" xr:uid="{00000000-0005-0000-0000-0000780F0000}"/>
    <cellStyle name="Data 2 2 4 5 3 2" xfId="3982" xr:uid="{00000000-0005-0000-0000-0000790F0000}"/>
    <cellStyle name="Data 2 2 4 5 4" xfId="3983" xr:uid="{00000000-0005-0000-0000-00007A0F0000}"/>
    <cellStyle name="Data 2 2 4 5 4 2" xfId="3984" xr:uid="{00000000-0005-0000-0000-00007B0F0000}"/>
    <cellStyle name="Data 2 2 4 5 5" xfId="3985" xr:uid="{00000000-0005-0000-0000-00007C0F0000}"/>
    <cellStyle name="Data 2 2 4 5 5 2" xfId="3986" xr:uid="{00000000-0005-0000-0000-00007D0F0000}"/>
    <cellStyle name="Data 2 2 4 5 6" xfId="3987" xr:uid="{00000000-0005-0000-0000-00007E0F0000}"/>
    <cellStyle name="Data 2 2 4 5 6 2" xfId="3988" xr:uid="{00000000-0005-0000-0000-00007F0F0000}"/>
    <cellStyle name="Data 2 2 4 5 7" xfId="3989" xr:uid="{00000000-0005-0000-0000-0000800F0000}"/>
    <cellStyle name="Data 2 2 4 6" xfId="3990" xr:uid="{00000000-0005-0000-0000-0000810F0000}"/>
    <cellStyle name="Data 2 2 4 6 2" xfId="3991" xr:uid="{00000000-0005-0000-0000-0000820F0000}"/>
    <cellStyle name="Data 2 2 4 6 2 2" xfId="3992" xr:uid="{00000000-0005-0000-0000-0000830F0000}"/>
    <cellStyle name="Data 2 2 4 6 2 2 2" xfId="3993" xr:uid="{00000000-0005-0000-0000-0000840F0000}"/>
    <cellStyle name="Data 2 2 4 6 2 3" xfId="3994" xr:uid="{00000000-0005-0000-0000-0000850F0000}"/>
    <cellStyle name="Data 2 2 4 6 2 3 2" xfId="3995" xr:uid="{00000000-0005-0000-0000-0000860F0000}"/>
    <cellStyle name="Data 2 2 4 6 2 4" xfId="3996" xr:uid="{00000000-0005-0000-0000-0000870F0000}"/>
    <cellStyle name="Data 2 2 4 6 2 4 2" xfId="3997" xr:uid="{00000000-0005-0000-0000-0000880F0000}"/>
    <cellStyle name="Data 2 2 4 6 2 5" xfId="3998" xr:uid="{00000000-0005-0000-0000-0000890F0000}"/>
    <cellStyle name="Data 2 2 4 6 3" xfId="3999" xr:uid="{00000000-0005-0000-0000-00008A0F0000}"/>
    <cellStyle name="Data 2 2 4 6 3 2" xfId="4000" xr:uid="{00000000-0005-0000-0000-00008B0F0000}"/>
    <cellStyle name="Data 2 2 4 6 4" xfId="4001" xr:uid="{00000000-0005-0000-0000-00008C0F0000}"/>
    <cellStyle name="Data 2 2 4 6 4 2" xfId="4002" xr:uid="{00000000-0005-0000-0000-00008D0F0000}"/>
    <cellStyle name="Data 2 2 4 6 5" xfId="4003" xr:uid="{00000000-0005-0000-0000-00008E0F0000}"/>
    <cellStyle name="Data 2 2 4 6 5 2" xfId="4004" xr:uid="{00000000-0005-0000-0000-00008F0F0000}"/>
    <cellStyle name="Data 2 2 4 6 6" xfId="4005" xr:uid="{00000000-0005-0000-0000-0000900F0000}"/>
    <cellStyle name="Data 2 2 4 6 6 2" xfId="4006" xr:uid="{00000000-0005-0000-0000-0000910F0000}"/>
    <cellStyle name="Data 2 2 4 6 7" xfId="4007" xr:uid="{00000000-0005-0000-0000-0000920F0000}"/>
    <cellStyle name="Data 2 2 4 7" xfId="4008" xr:uid="{00000000-0005-0000-0000-0000930F0000}"/>
    <cellStyle name="Data 2 2 4 7 2" xfId="4009" xr:uid="{00000000-0005-0000-0000-0000940F0000}"/>
    <cellStyle name="Data 2 2 4 7 2 2" xfId="4010" xr:uid="{00000000-0005-0000-0000-0000950F0000}"/>
    <cellStyle name="Data 2 2 4 7 2 2 2" xfId="4011" xr:uid="{00000000-0005-0000-0000-0000960F0000}"/>
    <cellStyle name="Data 2 2 4 7 2 3" xfId="4012" xr:uid="{00000000-0005-0000-0000-0000970F0000}"/>
    <cellStyle name="Data 2 2 4 7 2 3 2" xfId="4013" xr:uid="{00000000-0005-0000-0000-0000980F0000}"/>
    <cellStyle name="Data 2 2 4 7 2 4" xfId="4014" xr:uid="{00000000-0005-0000-0000-0000990F0000}"/>
    <cellStyle name="Data 2 2 4 7 2 4 2" xfId="4015" xr:uid="{00000000-0005-0000-0000-00009A0F0000}"/>
    <cellStyle name="Data 2 2 4 7 2 5" xfId="4016" xr:uid="{00000000-0005-0000-0000-00009B0F0000}"/>
    <cellStyle name="Data 2 2 4 7 3" xfId="4017" xr:uid="{00000000-0005-0000-0000-00009C0F0000}"/>
    <cellStyle name="Data 2 2 4 7 3 2" xfId="4018" xr:uid="{00000000-0005-0000-0000-00009D0F0000}"/>
    <cellStyle name="Data 2 2 4 7 4" xfId="4019" xr:uid="{00000000-0005-0000-0000-00009E0F0000}"/>
    <cellStyle name="Data 2 2 4 7 4 2" xfId="4020" xr:uid="{00000000-0005-0000-0000-00009F0F0000}"/>
    <cellStyle name="Data 2 2 4 7 5" xfId="4021" xr:uid="{00000000-0005-0000-0000-0000A00F0000}"/>
    <cellStyle name="Data 2 2 4 7 5 2" xfId="4022" xr:uid="{00000000-0005-0000-0000-0000A10F0000}"/>
    <cellStyle name="Data 2 2 4 7 6" xfId="4023" xr:uid="{00000000-0005-0000-0000-0000A20F0000}"/>
    <cellStyle name="Data 2 2 4 7 6 2" xfId="4024" xr:uid="{00000000-0005-0000-0000-0000A30F0000}"/>
    <cellStyle name="Data 2 2 4 7 7" xfId="4025" xr:uid="{00000000-0005-0000-0000-0000A40F0000}"/>
    <cellStyle name="Data 2 2 4 8" xfId="4026" xr:uid="{00000000-0005-0000-0000-0000A50F0000}"/>
    <cellStyle name="Data 2 2 4 8 2" xfId="4027" xr:uid="{00000000-0005-0000-0000-0000A60F0000}"/>
    <cellStyle name="Data 2 2 4 8 2 2" xfId="4028" xr:uid="{00000000-0005-0000-0000-0000A70F0000}"/>
    <cellStyle name="Data 2 2 4 8 2 2 2" xfId="4029" xr:uid="{00000000-0005-0000-0000-0000A80F0000}"/>
    <cellStyle name="Data 2 2 4 8 2 3" xfId="4030" xr:uid="{00000000-0005-0000-0000-0000A90F0000}"/>
    <cellStyle name="Data 2 2 4 8 2 3 2" xfId="4031" xr:uid="{00000000-0005-0000-0000-0000AA0F0000}"/>
    <cellStyle name="Data 2 2 4 8 2 4" xfId="4032" xr:uid="{00000000-0005-0000-0000-0000AB0F0000}"/>
    <cellStyle name="Data 2 2 4 8 2 4 2" xfId="4033" xr:uid="{00000000-0005-0000-0000-0000AC0F0000}"/>
    <cellStyle name="Data 2 2 4 8 2 5" xfId="4034" xr:uid="{00000000-0005-0000-0000-0000AD0F0000}"/>
    <cellStyle name="Data 2 2 4 8 3" xfId="4035" xr:uid="{00000000-0005-0000-0000-0000AE0F0000}"/>
    <cellStyle name="Data 2 2 4 8 3 2" xfId="4036" xr:uid="{00000000-0005-0000-0000-0000AF0F0000}"/>
    <cellStyle name="Data 2 2 4 8 4" xfId="4037" xr:uid="{00000000-0005-0000-0000-0000B00F0000}"/>
    <cellStyle name="Data 2 2 4 8 4 2" xfId="4038" xr:uid="{00000000-0005-0000-0000-0000B10F0000}"/>
    <cellStyle name="Data 2 2 4 8 5" xfId="4039" xr:uid="{00000000-0005-0000-0000-0000B20F0000}"/>
    <cellStyle name="Data 2 2 4 8 5 2" xfId="4040" xr:uid="{00000000-0005-0000-0000-0000B30F0000}"/>
    <cellStyle name="Data 2 2 4 8 6" xfId="4041" xr:uid="{00000000-0005-0000-0000-0000B40F0000}"/>
    <cellStyle name="Data 2 2 4 8 6 2" xfId="4042" xr:uid="{00000000-0005-0000-0000-0000B50F0000}"/>
    <cellStyle name="Data 2 2 4 8 7" xfId="4043" xr:uid="{00000000-0005-0000-0000-0000B60F0000}"/>
    <cellStyle name="Data 2 2 4 9" xfId="4044" xr:uid="{00000000-0005-0000-0000-0000B70F0000}"/>
    <cellStyle name="Data 2 2 4 9 2" xfId="4045" xr:uid="{00000000-0005-0000-0000-0000B80F0000}"/>
    <cellStyle name="Data 2 2 4 9 2 2" xfId="4046" xr:uid="{00000000-0005-0000-0000-0000B90F0000}"/>
    <cellStyle name="Data 2 2 4 9 2 2 2" xfId="4047" xr:uid="{00000000-0005-0000-0000-0000BA0F0000}"/>
    <cellStyle name="Data 2 2 4 9 2 3" xfId="4048" xr:uid="{00000000-0005-0000-0000-0000BB0F0000}"/>
    <cellStyle name="Data 2 2 4 9 2 3 2" xfId="4049" xr:uid="{00000000-0005-0000-0000-0000BC0F0000}"/>
    <cellStyle name="Data 2 2 4 9 2 4" xfId="4050" xr:uid="{00000000-0005-0000-0000-0000BD0F0000}"/>
    <cellStyle name="Data 2 2 4 9 2 4 2" xfId="4051" xr:uid="{00000000-0005-0000-0000-0000BE0F0000}"/>
    <cellStyle name="Data 2 2 4 9 2 5" xfId="4052" xr:uid="{00000000-0005-0000-0000-0000BF0F0000}"/>
    <cellStyle name="Data 2 2 4 9 3" xfId="4053" xr:uid="{00000000-0005-0000-0000-0000C00F0000}"/>
    <cellStyle name="Data 2 2 4 9 3 2" xfId="4054" xr:uid="{00000000-0005-0000-0000-0000C10F0000}"/>
    <cellStyle name="Data 2 2 4 9 4" xfId="4055" xr:uid="{00000000-0005-0000-0000-0000C20F0000}"/>
    <cellStyle name="Data 2 2 4 9 4 2" xfId="4056" xr:uid="{00000000-0005-0000-0000-0000C30F0000}"/>
    <cellStyle name="Data 2 2 4 9 5" xfId="4057" xr:uid="{00000000-0005-0000-0000-0000C40F0000}"/>
    <cellStyle name="Data 2 2 4 9 5 2" xfId="4058" xr:uid="{00000000-0005-0000-0000-0000C50F0000}"/>
    <cellStyle name="Data 2 2 4 9 6" xfId="4059" xr:uid="{00000000-0005-0000-0000-0000C60F0000}"/>
    <cellStyle name="Data 2 2 4 9 6 2" xfId="4060" xr:uid="{00000000-0005-0000-0000-0000C70F0000}"/>
    <cellStyle name="Data 2 2 4 9 7" xfId="4061" xr:uid="{00000000-0005-0000-0000-0000C80F0000}"/>
    <cellStyle name="Data 2 2 5" xfId="4062" xr:uid="{00000000-0005-0000-0000-0000C90F0000}"/>
    <cellStyle name="Data 2 2 5 2" xfId="4063" xr:uid="{00000000-0005-0000-0000-0000CA0F0000}"/>
    <cellStyle name="Data 2 2 5 2 2" xfId="4064" xr:uid="{00000000-0005-0000-0000-0000CB0F0000}"/>
    <cellStyle name="Data 2 2 5 2 2 2" xfId="4065" xr:uid="{00000000-0005-0000-0000-0000CC0F0000}"/>
    <cellStyle name="Data 2 2 5 2 3" xfId="4066" xr:uid="{00000000-0005-0000-0000-0000CD0F0000}"/>
    <cellStyle name="Data 2 2 5 2 3 2" xfId="4067" xr:uid="{00000000-0005-0000-0000-0000CE0F0000}"/>
    <cellStyle name="Data 2 2 5 2 4" xfId="4068" xr:uid="{00000000-0005-0000-0000-0000CF0F0000}"/>
    <cellStyle name="Data 2 2 5 2 4 2" xfId="4069" xr:uid="{00000000-0005-0000-0000-0000D00F0000}"/>
    <cellStyle name="Data 2 2 5 2 5" xfId="4070" xr:uid="{00000000-0005-0000-0000-0000D10F0000}"/>
    <cellStyle name="Data 2 2 5 3" xfId="4071" xr:uid="{00000000-0005-0000-0000-0000D20F0000}"/>
    <cellStyle name="Data 2 2 5 3 2" xfId="4072" xr:uid="{00000000-0005-0000-0000-0000D30F0000}"/>
    <cellStyle name="Data 2 2 5 4" xfId="4073" xr:uid="{00000000-0005-0000-0000-0000D40F0000}"/>
    <cellStyle name="Data 2 2 5 4 2" xfId="4074" xr:uid="{00000000-0005-0000-0000-0000D50F0000}"/>
    <cellStyle name="Data 2 2 5 5" xfId="4075" xr:uid="{00000000-0005-0000-0000-0000D60F0000}"/>
    <cellStyle name="Data 2 2 5 5 2" xfId="4076" xr:uid="{00000000-0005-0000-0000-0000D70F0000}"/>
    <cellStyle name="Data 2 2 5 6" xfId="4077" xr:uid="{00000000-0005-0000-0000-0000D80F0000}"/>
    <cellStyle name="Data 2 2 5 6 2" xfId="4078" xr:uid="{00000000-0005-0000-0000-0000D90F0000}"/>
    <cellStyle name="Data 2 2 5 7" xfId="4079" xr:uid="{00000000-0005-0000-0000-0000DA0F0000}"/>
    <cellStyle name="Data 2 2 6" xfId="4080" xr:uid="{00000000-0005-0000-0000-0000DB0F0000}"/>
    <cellStyle name="Data 2 2 6 2" xfId="4081" xr:uid="{00000000-0005-0000-0000-0000DC0F0000}"/>
    <cellStyle name="Data 2 2 6 2 2" xfId="4082" xr:uid="{00000000-0005-0000-0000-0000DD0F0000}"/>
    <cellStyle name="Data 2 2 6 2 2 2" xfId="4083" xr:uid="{00000000-0005-0000-0000-0000DE0F0000}"/>
    <cellStyle name="Data 2 2 6 2 3" xfId="4084" xr:uid="{00000000-0005-0000-0000-0000DF0F0000}"/>
    <cellStyle name="Data 2 2 6 2 3 2" xfId="4085" xr:uid="{00000000-0005-0000-0000-0000E00F0000}"/>
    <cellStyle name="Data 2 2 6 2 4" xfId="4086" xr:uid="{00000000-0005-0000-0000-0000E10F0000}"/>
    <cellStyle name="Data 2 2 6 2 4 2" xfId="4087" xr:uid="{00000000-0005-0000-0000-0000E20F0000}"/>
    <cellStyle name="Data 2 2 6 2 5" xfId="4088" xr:uid="{00000000-0005-0000-0000-0000E30F0000}"/>
    <cellStyle name="Data 2 2 6 3" xfId="4089" xr:uid="{00000000-0005-0000-0000-0000E40F0000}"/>
    <cellStyle name="Data 2 2 6 3 2" xfId="4090" xr:uid="{00000000-0005-0000-0000-0000E50F0000}"/>
    <cellStyle name="Data 2 2 6 4" xfId="4091" xr:uid="{00000000-0005-0000-0000-0000E60F0000}"/>
    <cellStyle name="Data 2 2 6 4 2" xfId="4092" xr:uid="{00000000-0005-0000-0000-0000E70F0000}"/>
    <cellStyle name="Data 2 2 6 5" xfId="4093" xr:uid="{00000000-0005-0000-0000-0000E80F0000}"/>
    <cellStyle name="Data 2 2 6 5 2" xfId="4094" xr:uid="{00000000-0005-0000-0000-0000E90F0000}"/>
    <cellStyle name="Data 2 2 6 6" xfId="4095" xr:uid="{00000000-0005-0000-0000-0000EA0F0000}"/>
    <cellStyle name="Data 2 2 6 6 2" xfId="4096" xr:uid="{00000000-0005-0000-0000-0000EB0F0000}"/>
    <cellStyle name="Data 2 2 6 7" xfId="4097" xr:uid="{00000000-0005-0000-0000-0000EC0F0000}"/>
    <cellStyle name="Data 2 2 7" xfId="4098" xr:uid="{00000000-0005-0000-0000-0000ED0F0000}"/>
    <cellStyle name="Data 2 2 7 2" xfId="4099" xr:uid="{00000000-0005-0000-0000-0000EE0F0000}"/>
    <cellStyle name="Data 2 2 7 2 2" xfId="4100" xr:uid="{00000000-0005-0000-0000-0000EF0F0000}"/>
    <cellStyle name="Data 2 2 7 2 2 2" xfId="4101" xr:uid="{00000000-0005-0000-0000-0000F00F0000}"/>
    <cellStyle name="Data 2 2 7 2 3" xfId="4102" xr:uid="{00000000-0005-0000-0000-0000F10F0000}"/>
    <cellStyle name="Data 2 2 7 2 3 2" xfId="4103" xr:uid="{00000000-0005-0000-0000-0000F20F0000}"/>
    <cellStyle name="Data 2 2 7 2 4" xfId="4104" xr:uid="{00000000-0005-0000-0000-0000F30F0000}"/>
    <cellStyle name="Data 2 2 7 2 4 2" xfId="4105" xr:uid="{00000000-0005-0000-0000-0000F40F0000}"/>
    <cellStyle name="Data 2 2 7 2 5" xfId="4106" xr:uid="{00000000-0005-0000-0000-0000F50F0000}"/>
    <cellStyle name="Data 2 2 7 3" xfId="4107" xr:uid="{00000000-0005-0000-0000-0000F60F0000}"/>
    <cellStyle name="Data 2 2 7 3 2" xfId="4108" xr:uid="{00000000-0005-0000-0000-0000F70F0000}"/>
    <cellStyle name="Data 2 2 7 4" xfId="4109" xr:uid="{00000000-0005-0000-0000-0000F80F0000}"/>
    <cellStyle name="Data 2 2 7 4 2" xfId="4110" xr:uid="{00000000-0005-0000-0000-0000F90F0000}"/>
    <cellStyle name="Data 2 2 7 5" xfId="4111" xr:uid="{00000000-0005-0000-0000-0000FA0F0000}"/>
    <cellStyle name="Data 2 2 7 5 2" xfId="4112" xr:uid="{00000000-0005-0000-0000-0000FB0F0000}"/>
    <cellStyle name="Data 2 2 7 6" xfId="4113" xr:uid="{00000000-0005-0000-0000-0000FC0F0000}"/>
    <cellStyle name="Data 2 2 7 6 2" xfId="4114" xr:uid="{00000000-0005-0000-0000-0000FD0F0000}"/>
    <cellStyle name="Data 2 2 7 7" xfId="4115" xr:uid="{00000000-0005-0000-0000-0000FE0F0000}"/>
    <cellStyle name="Data 2 2 8" xfId="4116" xr:uid="{00000000-0005-0000-0000-0000FF0F0000}"/>
    <cellStyle name="Data 2 2 8 2" xfId="4117" xr:uid="{00000000-0005-0000-0000-000000100000}"/>
    <cellStyle name="Data 2 2 8 2 2" xfId="4118" xr:uid="{00000000-0005-0000-0000-000001100000}"/>
    <cellStyle name="Data 2 2 8 2 2 2" xfId="4119" xr:uid="{00000000-0005-0000-0000-000002100000}"/>
    <cellStyle name="Data 2 2 8 2 3" xfId="4120" xr:uid="{00000000-0005-0000-0000-000003100000}"/>
    <cellStyle name="Data 2 2 8 2 3 2" xfId="4121" xr:uid="{00000000-0005-0000-0000-000004100000}"/>
    <cellStyle name="Data 2 2 8 2 4" xfId="4122" xr:uid="{00000000-0005-0000-0000-000005100000}"/>
    <cellStyle name="Data 2 2 8 2 4 2" xfId="4123" xr:uid="{00000000-0005-0000-0000-000006100000}"/>
    <cellStyle name="Data 2 2 8 2 5" xfId="4124" xr:uid="{00000000-0005-0000-0000-000007100000}"/>
    <cellStyle name="Data 2 2 8 3" xfId="4125" xr:uid="{00000000-0005-0000-0000-000008100000}"/>
    <cellStyle name="Data 2 2 8 3 2" xfId="4126" xr:uid="{00000000-0005-0000-0000-000009100000}"/>
    <cellStyle name="Data 2 2 8 4" xfId="4127" xr:uid="{00000000-0005-0000-0000-00000A100000}"/>
    <cellStyle name="Data 2 2 8 4 2" xfId="4128" xr:uid="{00000000-0005-0000-0000-00000B100000}"/>
    <cellStyle name="Data 2 2 8 5" xfId="4129" xr:uid="{00000000-0005-0000-0000-00000C100000}"/>
    <cellStyle name="Data 2 2 8 5 2" xfId="4130" xr:uid="{00000000-0005-0000-0000-00000D100000}"/>
    <cellStyle name="Data 2 2 8 6" xfId="4131" xr:uid="{00000000-0005-0000-0000-00000E100000}"/>
    <cellStyle name="Data 2 2 8 6 2" xfId="4132" xr:uid="{00000000-0005-0000-0000-00000F100000}"/>
    <cellStyle name="Data 2 2 8 7" xfId="4133" xr:uid="{00000000-0005-0000-0000-000010100000}"/>
    <cellStyle name="Data 2 2 9" xfId="4134" xr:uid="{00000000-0005-0000-0000-000011100000}"/>
    <cellStyle name="Data 2 2 9 2" xfId="4135" xr:uid="{00000000-0005-0000-0000-000012100000}"/>
    <cellStyle name="Data 2 2 9 2 2" xfId="4136" xr:uid="{00000000-0005-0000-0000-000013100000}"/>
    <cellStyle name="Data 2 2 9 2 2 2" xfId="4137" xr:uid="{00000000-0005-0000-0000-000014100000}"/>
    <cellStyle name="Data 2 2 9 2 3" xfId="4138" xr:uid="{00000000-0005-0000-0000-000015100000}"/>
    <cellStyle name="Data 2 2 9 2 3 2" xfId="4139" xr:uid="{00000000-0005-0000-0000-000016100000}"/>
    <cellStyle name="Data 2 2 9 2 4" xfId="4140" xr:uid="{00000000-0005-0000-0000-000017100000}"/>
    <cellStyle name="Data 2 2 9 2 4 2" xfId="4141" xr:uid="{00000000-0005-0000-0000-000018100000}"/>
    <cellStyle name="Data 2 2 9 2 5" xfId="4142" xr:uid="{00000000-0005-0000-0000-000019100000}"/>
    <cellStyle name="Data 2 2 9 3" xfId="4143" xr:uid="{00000000-0005-0000-0000-00001A100000}"/>
    <cellStyle name="Data 2 2 9 3 2" xfId="4144" xr:uid="{00000000-0005-0000-0000-00001B100000}"/>
    <cellStyle name="Data 2 2 9 4" xfId="4145" xr:uid="{00000000-0005-0000-0000-00001C100000}"/>
    <cellStyle name="Data 2 2 9 4 2" xfId="4146" xr:uid="{00000000-0005-0000-0000-00001D100000}"/>
    <cellStyle name="Data 2 2 9 5" xfId="4147" xr:uid="{00000000-0005-0000-0000-00001E100000}"/>
    <cellStyle name="Data 2 2 9 5 2" xfId="4148" xr:uid="{00000000-0005-0000-0000-00001F100000}"/>
    <cellStyle name="Data 2 2 9 6" xfId="4149" xr:uid="{00000000-0005-0000-0000-000020100000}"/>
    <cellStyle name="Data 2 2 9 6 2" xfId="4150" xr:uid="{00000000-0005-0000-0000-000021100000}"/>
    <cellStyle name="Data 2 2 9 7" xfId="4151" xr:uid="{00000000-0005-0000-0000-000022100000}"/>
    <cellStyle name="Data 2 20" xfId="4152" xr:uid="{00000000-0005-0000-0000-000023100000}"/>
    <cellStyle name="Data 2 20 2" xfId="4153" xr:uid="{00000000-0005-0000-0000-000024100000}"/>
    <cellStyle name="Data 2 20 2 2" xfId="4154" xr:uid="{00000000-0005-0000-0000-000025100000}"/>
    <cellStyle name="Data 2 20 2 2 2" xfId="4155" xr:uid="{00000000-0005-0000-0000-000026100000}"/>
    <cellStyle name="Data 2 20 2 3" xfId="4156" xr:uid="{00000000-0005-0000-0000-000027100000}"/>
    <cellStyle name="Data 2 20 2 3 2" xfId="4157" xr:uid="{00000000-0005-0000-0000-000028100000}"/>
    <cellStyle name="Data 2 20 2 4" xfId="4158" xr:uid="{00000000-0005-0000-0000-000029100000}"/>
    <cellStyle name="Data 2 20 2 4 2" xfId="4159" xr:uid="{00000000-0005-0000-0000-00002A100000}"/>
    <cellStyle name="Data 2 20 2 5" xfId="4160" xr:uid="{00000000-0005-0000-0000-00002B100000}"/>
    <cellStyle name="Data 2 20 3" xfId="4161" xr:uid="{00000000-0005-0000-0000-00002C100000}"/>
    <cellStyle name="Data 2 20 3 2" xfId="4162" xr:uid="{00000000-0005-0000-0000-00002D100000}"/>
    <cellStyle name="Data 2 20 4" xfId="4163" xr:uid="{00000000-0005-0000-0000-00002E100000}"/>
    <cellStyle name="Data 2 20 4 2" xfId="4164" xr:uid="{00000000-0005-0000-0000-00002F100000}"/>
    <cellStyle name="Data 2 20 5" xfId="4165" xr:uid="{00000000-0005-0000-0000-000030100000}"/>
    <cellStyle name="Data 2 20 5 2" xfId="4166" xr:uid="{00000000-0005-0000-0000-000031100000}"/>
    <cellStyle name="Data 2 20 6" xfId="4167" xr:uid="{00000000-0005-0000-0000-000032100000}"/>
    <cellStyle name="Data 2 20 6 2" xfId="4168" xr:uid="{00000000-0005-0000-0000-000033100000}"/>
    <cellStyle name="Data 2 20 7" xfId="4169" xr:uid="{00000000-0005-0000-0000-000034100000}"/>
    <cellStyle name="Data 2 21" xfId="4170" xr:uid="{00000000-0005-0000-0000-000035100000}"/>
    <cellStyle name="Data 2 21 2" xfId="4171" xr:uid="{00000000-0005-0000-0000-000036100000}"/>
    <cellStyle name="Data 2 21 2 2" xfId="4172" xr:uid="{00000000-0005-0000-0000-000037100000}"/>
    <cellStyle name="Data 2 21 2 2 2" xfId="4173" xr:uid="{00000000-0005-0000-0000-000038100000}"/>
    <cellStyle name="Data 2 21 2 3" xfId="4174" xr:uid="{00000000-0005-0000-0000-000039100000}"/>
    <cellStyle name="Data 2 21 2 3 2" xfId="4175" xr:uid="{00000000-0005-0000-0000-00003A100000}"/>
    <cellStyle name="Data 2 21 2 4" xfId="4176" xr:uid="{00000000-0005-0000-0000-00003B100000}"/>
    <cellStyle name="Data 2 21 2 4 2" xfId="4177" xr:uid="{00000000-0005-0000-0000-00003C100000}"/>
    <cellStyle name="Data 2 21 2 5" xfId="4178" xr:uid="{00000000-0005-0000-0000-00003D100000}"/>
    <cellStyle name="Data 2 21 3" xfId="4179" xr:uid="{00000000-0005-0000-0000-00003E100000}"/>
    <cellStyle name="Data 2 21 3 2" xfId="4180" xr:uid="{00000000-0005-0000-0000-00003F100000}"/>
    <cellStyle name="Data 2 21 4" xfId="4181" xr:uid="{00000000-0005-0000-0000-000040100000}"/>
    <cellStyle name="Data 2 21 4 2" xfId="4182" xr:uid="{00000000-0005-0000-0000-000041100000}"/>
    <cellStyle name="Data 2 21 5" xfId="4183" xr:uid="{00000000-0005-0000-0000-000042100000}"/>
    <cellStyle name="Data 2 21 5 2" xfId="4184" xr:uid="{00000000-0005-0000-0000-000043100000}"/>
    <cellStyle name="Data 2 21 6" xfId="4185" xr:uid="{00000000-0005-0000-0000-000044100000}"/>
    <cellStyle name="Data 2 21 6 2" xfId="4186" xr:uid="{00000000-0005-0000-0000-000045100000}"/>
    <cellStyle name="Data 2 21 7" xfId="4187" xr:uid="{00000000-0005-0000-0000-000046100000}"/>
    <cellStyle name="Data 2 22" xfId="4188" xr:uid="{00000000-0005-0000-0000-000047100000}"/>
    <cellStyle name="Data 2 22 2" xfId="4189" xr:uid="{00000000-0005-0000-0000-000048100000}"/>
    <cellStyle name="Data 2 22 2 2" xfId="4190" xr:uid="{00000000-0005-0000-0000-000049100000}"/>
    <cellStyle name="Data 2 22 3" xfId="4191" xr:uid="{00000000-0005-0000-0000-00004A100000}"/>
    <cellStyle name="Data 2 22 3 2" xfId="4192" xr:uid="{00000000-0005-0000-0000-00004B100000}"/>
    <cellStyle name="Data 2 22 4" xfId="4193" xr:uid="{00000000-0005-0000-0000-00004C100000}"/>
    <cellStyle name="Data 2 22 4 2" xfId="4194" xr:uid="{00000000-0005-0000-0000-00004D100000}"/>
    <cellStyle name="Data 2 22 5" xfId="4195" xr:uid="{00000000-0005-0000-0000-00004E100000}"/>
    <cellStyle name="Data 2 23" xfId="4196" xr:uid="{00000000-0005-0000-0000-00004F100000}"/>
    <cellStyle name="Data 2 23 2" xfId="4197" xr:uid="{00000000-0005-0000-0000-000050100000}"/>
    <cellStyle name="Data 2 24" xfId="4198" xr:uid="{00000000-0005-0000-0000-000051100000}"/>
    <cellStyle name="Data 2 24 2" xfId="4199" xr:uid="{00000000-0005-0000-0000-000052100000}"/>
    <cellStyle name="Data 2 3" xfId="4200" xr:uid="{00000000-0005-0000-0000-000053100000}"/>
    <cellStyle name="Data 2 3 10" xfId="4201" xr:uid="{00000000-0005-0000-0000-000054100000}"/>
    <cellStyle name="Data 2 3 10 2" xfId="4202" xr:uid="{00000000-0005-0000-0000-000055100000}"/>
    <cellStyle name="Data 2 3 10 2 2" xfId="4203" xr:uid="{00000000-0005-0000-0000-000056100000}"/>
    <cellStyle name="Data 2 3 10 2 2 2" xfId="4204" xr:uid="{00000000-0005-0000-0000-000057100000}"/>
    <cellStyle name="Data 2 3 10 2 3" xfId="4205" xr:uid="{00000000-0005-0000-0000-000058100000}"/>
    <cellStyle name="Data 2 3 10 2 3 2" xfId="4206" xr:uid="{00000000-0005-0000-0000-000059100000}"/>
    <cellStyle name="Data 2 3 10 2 4" xfId="4207" xr:uid="{00000000-0005-0000-0000-00005A100000}"/>
    <cellStyle name="Data 2 3 10 2 4 2" xfId="4208" xr:uid="{00000000-0005-0000-0000-00005B100000}"/>
    <cellStyle name="Data 2 3 10 2 5" xfId="4209" xr:uid="{00000000-0005-0000-0000-00005C100000}"/>
    <cellStyle name="Data 2 3 10 3" xfId="4210" xr:uid="{00000000-0005-0000-0000-00005D100000}"/>
    <cellStyle name="Data 2 3 10 3 2" xfId="4211" xr:uid="{00000000-0005-0000-0000-00005E100000}"/>
    <cellStyle name="Data 2 3 10 4" xfId="4212" xr:uid="{00000000-0005-0000-0000-00005F100000}"/>
    <cellStyle name="Data 2 3 10 4 2" xfId="4213" xr:uid="{00000000-0005-0000-0000-000060100000}"/>
    <cellStyle name="Data 2 3 10 5" xfId="4214" xr:uid="{00000000-0005-0000-0000-000061100000}"/>
    <cellStyle name="Data 2 3 10 5 2" xfId="4215" xr:uid="{00000000-0005-0000-0000-000062100000}"/>
    <cellStyle name="Data 2 3 10 6" xfId="4216" xr:uid="{00000000-0005-0000-0000-000063100000}"/>
    <cellStyle name="Data 2 3 10 6 2" xfId="4217" xr:uid="{00000000-0005-0000-0000-000064100000}"/>
    <cellStyle name="Data 2 3 10 7" xfId="4218" xr:uid="{00000000-0005-0000-0000-000065100000}"/>
    <cellStyle name="Data 2 3 11" xfId="4219" xr:uid="{00000000-0005-0000-0000-000066100000}"/>
    <cellStyle name="Data 2 3 11 2" xfId="4220" xr:uid="{00000000-0005-0000-0000-000067100000}"/>
    <cellStyle name="Data 2 3 11 2 2" xfId="4221" xr:uid="{00000000-0005-0000-0000-000068100000}"/>
    <cellStyle name="Data 2 3 11 2 2 2" xfId="4222" xr:uid="{00000000-0005-0000-0000-000069100000}"/>
    <cellStyle name="Data 2 3 11 2 3" xfId="4223" xr:uid="{00000000-0005-0000-0000-00006A100000}"/>
    <cellStyle name="Data 2 3 11 2 3 2" xfId="4224" xr:uid="{00000000-0005-0000-0000-00006B100000}"/>
    <cellStyle name="Data 2 3 11 2 4" xfId="4225" xr:uid="{00000000-0005-0000-0000-00006C100000}"/>
    <cellStyle name="Data 2 3 11 2 4 2" xfId="4226" xr:uid="{00000000-0005-0000-0000-00006D100000}"/>
    <cellStyle name="Data 2 3 11 2 5" xfId="4227" xr:uid="{00000000-0005-0000-0000-00006E100000}"/>
    <cellStyle name="Data 2 3 11 3" xfId="4228" xr:uid="{00000000-0005-0000-0000-00006F100000}"/>
    <cellStyle name="Data 2 3 11 3 2" xfId="4229" xr:uid="{00000000-0005-0000-0000-000070100000}"/>
    <cellStyle name="Data 2 3 11 4" xfId="4230" xr:uid="{00000000-0005-0000-0000-000071100000}"/>
    <cellStyle name="Data 2 3 11 4 2" xfId="4231" xr:uid="{00000000-0005-0000-0000-000072100000}"/>
    <cellStyle name="Data 2 3 11 5" xfId="4232" xr:uid="{00000000-0005-0000-0000-000073100000}"/>
    <cellStyle name="Data 2 3 11 5 2" xfId="4233" xr:uid="{00000000-0005-0000-0000-000074100000}"/>
    <cellStyle name="Data 2 3 11 6" xfId="4234" xr:uid="{00000000-0005-0000-0000-000075100000}"/>
    <cellStyle name="Data 2 3 11 6 2" xfId="4235" xr:uid="{00000000-0005-0000-0000-000076100000}"/>
    <cellStyle name="Data 2 3 11 7" xfId="4236" xr:uid="{00000000-0005-0000-0000-000077100000}"/>
    <cellStyle name="Data 2 3 12" xfId="4237" xr:uid="{00000000-0005-0000-0000-000078100000}"/>
    <cellStyle name="Data 2 3 12 2" xfId="4238" xr:uid="{00000000-0005-0000-0000-000079100000}"/>
    <cellStyle name="Data 2 3 12 2 2" xfId="4239" xr:uid="{00000000-0005-0000-0000-00007A100000}"/>
    <cellStyle name="Data 2 3 12 2 2 2" xfId="4240" xr:uid="{00000000-0005-0000-0000-00007B100000}"/>
    <cellStyle name="Data 2 3 12 2 3" xfId="4241" xr:uid="{00000000-0005-0000-0000-00007C100000}"/>
    <cellStyle name="Data 2 3 12 2 3 2" xfId="4242" xr:uid="{00000000-0005-0000-0000-00007D100000}"/>
    <cellStyle name="Data 2 3 12 2 4" xfId="4243" xr:uid="{00000000-0005-0000-0000-00007E100000}"/>
    <cellStyle name="Data 2 3 12 2 4 2" xfId="4244" xr:uid="{00000000-0005-0000-0000-00007F100000}"/>
    <cellStyle name="Data 2 3 12 2 5" xfId="4245" xr:uid="{00000000-0005-0000-0000-000080100000}"/>
    <cellStyle name="Data 2 3 12 3" xfId="4246" xr:uid="{00000000-0005-0000-0000-000081100000}"/>
    <cellStyle name="Data 2 3 12 3 2" xfId="4247" xr:uid="{00000000-0005-0000-0000-000082100000}"/>
    <cellStyle name="Data 2 3 12 4" xfId="4248" xr:uid="{00000000-0005-0000-0000-000083100000}"/>
    <cellStyle name="Data 2 3 12 4 2" xfId="4249" xr:uid="{00000000-0005-0000-0000-000084100000}"/>
    <cellStyle name="Data 2 3 12 5" xfId="4250" xr:uid="{00000000-0005-0000-0000-000085100000}"/>
    <cellStyle name="Data 2 3 12 5 2" xfId="4251" xr:uid="{00000000-0005-0000-0000-000086100000}"/>
    <cellStyle name="Data 2 3 12 6" xfId="4252" xr:uid="{00000000-0005-0000-0000-000087100000}"/>
    <cellStyle name="Data 2 3 12 6 2" xfId="4253" xr:uid="{00000000-0005-0000-0000-000088100000}"/>
    <cellStyle name="Data 2 3 12 7" xfId="4254" xr:uid="{00000000-0005-0000-0000-000089100000}"/>
    <cellStyle name="Data 2 3 13" xfId="4255" xr:uid="{00000000-0005-0000-0000-00008A100000}"/>
    <cellStyle name="Data 2 3 13 2" xfId="4256" xr:uid="{00000000-0005-0000-0000-00008B100000}"/>
    <cellStyle name="Data 2 3 13 2 2" xfId="4257" xr:uid="{00000000-0005-0000-0000-00008C100000}"/>
    <cellStyle name="Data 2 3 13 2 2 2" xfId="4258" xr:uid="{00000000-0005-0000-0000-00008D100000}"/>
    <cellStyle name="Data 2 3 13 2 3" xfId="4259" xr:uid="{00000000-0005-0000-0000-00008E100000}"/>
    <cellStyle name="Data 2 3 13 2 3 2" xfId="4260" xr:uid="{00000000-0005-0000-0000-00008F100000}"/>
    <cellStyle name="Data 2 3 13 2 4" xfId="4261" xr:uid="{00000000-0005-0000-0000-000090100000}"/>
    <cellStyle name="Data 2 3 13 2 4 2" xfId="4262" xr:uid="{00000000-0005-0000-0000-000091100000}"/>
    <cellStyle name="Data 2 3 13 2 5" xfId="4263" xr:uid="{00000000-0005-0000-0000-000092100000}"/>
    <cellStyle name="Data 2 3 13 3" xfId="4264" xr:uid="{00000000-0005-0000-0000-000093100000}"/>
    <cellStyle name="Data 2 3 13 3 2" xfId="4265" xr:uid="{00000000-0005-0000-0000-000094100000}"/>
    <cellStyle name="Data 2 3 13 4" xfId="4266" xr:uid="{00000000-0005-0000-0000-000095100000}"/>
    <cellStyle name="Data 2 3 13 4 2" xfId="4267" xr:uid="{00000000-0005-0000-0000-000096100000}"/>
    <cellStyle name="Data 2 3 13 5" xfId="4268" xr:uid="{00000000-0005-0000-0000-000097100000}"/>
    <cellStyle name="Data 2 3 13 5 2" xfId="4269" xr:uid="{00000000-0005-0000-0000-000098100000}"/>
    <cellStyle name="Data 2 3 13 6" xfId="4270" xr:uid="{00000000-0005-0000-0000-000099100000}"/>
    <cellStyle name="Data 2 3 13 6 2" xfId="4271" xr:uid="{00000000-0005-0000-0000-00009A100000}"/>
    <cellStyle name="Data 2 3 13 7" xfId="4272" xr:uid="{00000000-0005-0000-0000-00009B100000}"/>
    <cellStyle name="Data 2 3 14" xfId="4273" xr:uid="{00000000-0005-0000-0000-00009C100000}"/>
    <cellStyle name="Data 2 3 14 2" xfId="4274" xr:uid="{00000000-0005-0000-0000-00009D100000}"/>
    <cellStyle name="Data 2 3 14 2 2" xfId="4275" xr:uid="{00000000-0005-0000-0000-00009E100000}"/>
    <cellStyle name="Data 2 3 14 2 2 2" xfId="4276" xr:uid="{00000000-0005-0000-0000-00009F100000}"/>
    <cellStyle name="Data 2 3 14 2 3" xfId="4277" xr:uid="{00000000-0005-0000-0000-0000A0100000}"/>
    <cellStyle name="Data 2 3 14 2 3 2" xfId="4278" xr:uid="{00000000-0005-0000-0000-0000A1100000}"/>
    <cellStyle name="Data 2 3 14 2 4" xfId="4279" xr:uid="{00000000-0005-0000-0000-0000A2100000}"/>
    <cellStyle name="Data 2 3 14 2 4 2" xfId="4280" xr:uid="{00000000-0005-0000-0000-0000A3100000}"/>
    <cellStyle name="Data 2 3 14 2 5" xfId="4281" xr:uid="{00000000-0005-0000-0000-0000A4100000}"/>
    <cellStyle name="Data 2 3 14 3" xfId="4282" xr:uid="{00000000-0005-0000-0000-0000A5100000}"/>
    <cellStyle name="Data 2 3 14 3 2" xfId="4283" xr:uid="{00000000-0005-0000-0000-0000A6100000}"/>
    <cellStyle name="Data 2 3 14 4" xfId="4284" xr:uid="{00000000-0005-0000-0000-0000A7100000}"/>
    <cellStyle name="Data 2 3 14 4 2" xfId="4285" xr:uid="{00000000-0005-0000-0000-0000A8100000}"/>
    <cellStyle name="Data 2 3 14 5" xfId="4286" xr:uid="{00000000-0005-0000-0000-0000A9100000}"/>
    <cellStyle name="Data 2 3 14 5 2" xfId="4287" xr:uid="{00000000-0005-0000-0000-0000AA100000}"/>
    <cellStyle name="Data 2 3 14 6" xfId="4288" xr:uid="{00000000-0005-0000-0000-0000AB100000}"/>
    <cellStyle name="Data 2 3 14 6 2" xfId="4289" xr:uid="{00000000-0005-0000-0000-0000AC100000}"/>
    <cellStyle name="Data 2 3 14 7" xfId="4290" xr:uid="{00000000-0005-0000-0000-0000AD100000}"/>
    <cellStyle name="Data 2 3 15" xfId="4291" xr:uid="{00000000-0005-0000-0000-0000AE100000}"/>
    <cellStyle name="Data 2 3 15 2" xfId="4292" xr:uid="{00000000-0005-0000-0000-0000AF100000}"/>
    <cellStyle name="Data 2 3 15 2 2" xfId="4293" xr:uid="{00000000-0005-0000-0000-0000B0100000}"/>
    <cellStyle name="Data 2 3 15 2 2 2" xfId="4294" xr:uid="{00000000-0005-0000-0000-0000B1100000}"/>
    <cellStyle name="Data 2 3 15 2 3" xfId="4295" xr:uid="{00000000-0005-0000-0000-0000B2100000}"/>
    <cellStyle name="Data 2 3 15 2 3 2" xfId="4296" xr:uid="{00000000-0005-0000-0000-0000B3100000}"/>
    <cellStyle name="Data 2 3 15 2 4" xfId="4297" xr:uid="{00000000-0005-0000-0000-0000B4100000}"/>
    <cellStyle name="Data 2 3 15 2 4 2" xfId="4298" xr:uid="{00000000-0005-0000-0000-0000B5100000}"/>
    <cellStyle name="Data 2 3 15 2 5" xfId="4299" xr:uid="{00000000-0005-0000-0000-0000B6100000}"/>
    <cellStyle name="Data 2 3 15 3" xfId="4300" xr:uid="{00000000-0005-0000-0000-0000B7100000}"/>
    <cellStyle name="Data 2 3 15 3 2" xfId="4301" xr:uid="{00000000-0005-0000-0000-0000B8100000}"/>
    <cellStyle name="Data 2 3 15 4" xfId="4302" xr:uid="{00000000-0005-0000-0000-0000B9100000}"/>
    <cellStyle name="Data 2 3 15 4 2" xfId="4303" xr:uid="{00000000-0005-0000-0000-0000BA100000}"/>
    <cellStyle name="Data 2 3 15 5" xfId="4304" xr:uid="{00000000-0005-0000-0000-0000BB100000}"/>
    <cellStyle name="Data 2 3 15 5 2" xfId="4305" xr:uid="{00000000-0005-0000-0000-0000BC100000}"/>
    <cellStyle name="Data 2 3 15 6" xfId="4306" xr:uid="{00000000-0005-0000-0000-0000BD100000}"/>
    <cellStyle name="Data 2 3 15 6 2" xfId="4307" xr:uid="{00000000-0005-0000-0000-0000BE100000}"/>
    <cellStyle name="Data 2 3 15 7" xfId="4308" xr:uid="{00000000-0005-0000-0000-0000BF100000}"/>
    <cellStyle name="Data 2 3 16" xfId="4309" xr:uid="{00000000-0005-0000-0000-0000C0100000}"/>
    <cellStyle name="Data 2 3 16 2" xfId="4310" xr:uid="{00000000-0005-0000-0000-0000C1100000}"/>
    <cellStyle name="Data 2 3 16 2 2" xfId="4311" xr:uid="{00000000-0005-0000-0000-0000C2100000}"/>
    <cellStyle name="Data 2 3 16 2 2 2" xfId="4312" xr:uid="{00000000-0005-0000-0000-0000C3100000}"/>
    <cellStyle name="Data 2 3 16 2 3" xfId="4313" xr:uid="{00000000-0005-0000-0000-0000C4100000}"/>
    <cellStyle name="Data 2 3 16 2 3 2" xfId="4314" xr:uid="{00000000-0005-0000-0000-0000C5100000}"/>
    <cellStyle name="Data 2 3 16 2 4" xfId="4315" xr:uid="{00000000-0005-0000-0000-0000C6100000}"/>
    <cellStyle name="Data 2 3 16 2 4 2" xfId="4316" xr:uid="{00000000-0005-0000-0000-0000C7100000}"/>
    <cellStyle name="Data 2 3 16 2 5" xfId="4317" xr:uid="{00000000-0005-0000-0000-0000C8100000}"/>
    <cellStyle name="Data 2 3 16 3" xfId="4318" xr:uid="{00000000-0005-0000-0000-0000C9100000}"/>
    <cellStyle name="Data 2 3 16 3 2" xfId="4319" xr:uid="{00000000-0005-0000-0000-0000CA100000}"/>
    <cellStyle name="Data 2 3 16 4" xfId="4320" xr:uid="{00000000-0005-0000-0000-0000CB100000}"/>
    <cellStyle name="Data 2 3 16 4 2" xfId="4321" xr:uid="{00000000-0005-0000-0000-0000CC100000}"/>
    <cellStyle name="Data 2 3 16 5" xfId="4322" xr:uid="{00000000-0005-0000-0000-0000CD100000}"/>
    <cellStyle name="Data 2 3 16 5 2" xfId="4323" xr:uid="{00000000-0005-0000-0000-0000CE100000}"/>
    <cellStyle name="Data 2 3 16 6" xfId="4324" xr:uid="{00000000-0005-0000-0000-0000CF100000}"/>
    <cellStyle name="Data 2 3 16 6 2" xfId="4325" xr:uid="{00000000-0005-0000-0000-0000D0100000}"/>
    <cellStyle name="Data 2 3 16 7" xfId="4326" xr:uid="{00000000-0005-0000-0000-0000D1100000}"/>
    <cellStyle name="Data 2 3 17" xfId="4327" xr:uid="{00000000-0005-0000-0000-0000D2100000}"/>
    <cellStyle name="Data 2 3 17 2" xfId="4328" xr:uid="{00000000-0005-0000-0000-0000D3100000}"/>
    <cellStyle name="Data 2 3 17 2 2" xfId="4329" xr:uid="{00000000-0005-0000-0000-0000D4100000}"/>
    <cellStyle name="Data 2 3 17 2 2 2" xfId="4330" xr:uid="{00000000-0005-0000-0000-0000D5100000}"/>
    <cellStyle name="Data 2 3 17 2 3" xfId="4331" xr:uid="{00000000-0005-0000-0000-0000D6100000}"/>
    <cellStyle name="Data 2 3 17 2 3 2" xfId="4332" xr:uid="{00000000-0005-0000-0000-0000D7100000}"/>
    <cellStyle name="Data 2 3 17 2 4" xfId="4333" xr:uid="{00000000-0005-0000-0000-0000D8100000}"/>
    <cellStyle name="Data 2 3 17 2 4 2" xfId="4334" xr:uid="{00000000-0005-0000-0000-0000D9100000}"/>
    <cellStyle name="Data 2 3 17 2 5" xfId="4335" xr:uid="{00000000-0005-0000-0000-0000DA100000}"/>
    <cellStyle name="Data 2 3 17 3" xfId="4336" xr:uid="{00000000-0005-0000-0000-0000DB100000}"/>
    <cellStyle name="Data 2 3 17 3 2" xfId="4337" xr:uid="{00000000-0005-0000-0000-0000DC100000}"/>
    <cellStyle name="Data 2 3 17 4" xfId="4338" xr:uid="{00000000-0005-0000-0000-0000DD100000}"/>
    <cellStyle name="Data 2 3 17 4 2" xfId="4339" xr:uid="{00000000-0005-0000-0000-0000DE100000}"/>
    <cellStyle name="Data 2 3 17 5" xfId="4340" xr:uid="{00000000-0005-0000-0000-0000DF100000}"/>
    <cellStyle name="Data 2 3 17 5 2" xfId="4341" xr:uid="{00000000-0005-0000-0000-0000E0100000}"/>
    <cellStyle name="Data 2 3 17 6" xfId="4342" xr:uid="{00000000-0005-0000-0000-0000E1100000}"/>
    <cellStyle name="Data 2 3 17 6 2" xfId="4343" xr:uid="{00000000-0005-0000-0000-0000E2100000}"/>
    <cellStyle name="Data 2 3 17 7" xfId="4344" xr:uid="{00000000-0005-0000-0000-0000E3100000}"/>
    <cellStyle name="Data 2 3 18" xfId="4345" xr:uid="{00000000-0005-0000-0000-0000E4100000}"/>
    <cellStyle name="Data 2 3 18 2" xfId="4346" xr:uid="{00000000-0005-0000-0000-0000E5100000}"/>
    <cellStyle name="Data 2 3 18 2 2" xfId="4347" xr:uid="{00000000-0005-0000-0000-0000E6100000}"/>
    <cellStyle name="Data 2 3 18 2 2 2" xfId="4348" xr:uid="{00000000-0005-0000-0000-0000E7100000}"/>
    <cellStyle name="Data 2 3 18 2 3" xfId="4349" xr:uid="{00000000-0005-0000-0000-0000E8100000}"/>
    <cellStyle name="Data 2 3 18 2 3 2" xfId="4350" xr:uid="{00000000-0005-0000-0000-0000E9100000}"/>
    <cellStyle name="Data 2 3 18 2 4" xfId="4351" xr:uid="{00000000-0005-0000-0000-0000EA100000}"/>
    <cellStyle name="Data 2 3 18 2 4 2" xfId="4352" xr:uid="{00000000-0005-0000-0000-0000EB100000}"/>
    <cellStyle name="Data 2 3 18 2 5" xfId="4353" xr:uid="{00000000-0005-0000-0000-0000EC100000}"/>
    <cellStyle name="Data 2 3 18 3" xfId="4354" xr:uid="{00000000-0005-0000-0000-0000ED100000}"/>
    <cellStyle name="Data 2 3 18 3 2" xfId="4355" xr:uid="{00000000-0005-0000-0000-0000EE100000}"/>
    <cellStyle name="Data 2 3 18 4" xfId="4356" xr:uid="{00000000-0005-0000-0000-0000EF100000}"/>
    <cellStyle name="Data 2 3 18 4 2" xfId="4357" xr:uid="{00000000-0005-0000-0000-0000F0100000}"/>
    <cellStyle name="Data 2 3 18 5" xfId="4358" xr:uid="{00000000-0005-0000-0000-0000F1100000}"/>
    <cellStyle name="Data 2 3 18 5 2" xfId="4359" xr:uid="{00000000-0005-0000-0000-0000F2100000}"/>
    <cellStyle name="Data 2 3 18 6" xfId="4360" xr:uid="{00000000-0005-0000-0000-0000F3100000}"/>
    <cellStyle name="Data 2 3 18 6 2" xfId="4361" xr:uid="{00000000-0005-0000-0000-0000F4100000}"/>
    <cellStyle name="Data 2 3 18 7" xfId="4362" xr:uid="{00000000-0005-0000-0000-0000F5100000}"/>
    <cellStyle name="Data 2 3 19" xfId="4363" xr:uid="{00000000-0005-0000-0000-0000F6100000}"/>
    <cellStyle name="Data 2 3 19 2" xfId="4364" xr:uid="{00000000-0005-0000-0000-0000F7100000}"/>
    <cellStyle name="Data 2 3 19 2 2" xfId="4365" xr:uid="{00000000-0005-0000-0000-0000F8100000}"/>
    <cellStyle name="Data 2 3 19 3" xfId="4366" xr:uid="{00000000-0005-0000-0000-0000F9100000}"/>
    <cellStyle name="Data 2 3 19 3 2" xfId="4367" xr:uid="{00000000-0005-0000-0000-0000FA100000}"/>
    <cellStyle name="Data 2 3 19 4" xfId="4368" xr:uid="{00000000-0005-0000-0000-0000FB100000}"/>
    <cellStyle name="Data 2 3 19 4 2" xfId="4369" xr:uid="{00000000-0005-0000-0000-0000FC100000}"/>
    <cellStyle name="Data 2 3 19 5" xfId="4370" xr:uid="{00000000-0005-0000-0000-0000FD100000}"/>
    <cellStyle name="Data 2 3 2" xfId="4371" xr:uid="{00000000-0005-0000-0000-0000FE100000}"/>
    <cellStyle name="Data 2 3 2 2" xfId="4372" xr:uid="{00000000-0005-0000-0000-0000FF100000}"/>
    <cellStyle name="Data 2 3 2 2 2" xfId="4373" xr:uid="{00000000-0005-0000-0000-000000110000}"/>
    <cellStyle name="Data 2 3 2 2 2 2" xfId="4374" xr:uid="{00000000-0005-0000-0000-000001110000}"/>
    <cellStyle name="Data 2 3 2 2 3" xfId="4375" xr:uid="{00000000-0005-0000-0000-000002110000}"/>
    <cellStyle name="Data 2 3 2 2 3 2" xfId="4376" xr:uid="{00000000-0005-0000-0000-000003110000}"/>
    <cellStyle name="Data 2 3 2 2 4" xfId="4377" xr:uid="{00000000-0005-0000-0000-000004110000}"/>
    <cellStyle name="Data 2 3 2 2 4 2" xfId="4378" xr:uid="{00000000-0005-0000-0000-000005110000}"/>
    <cellStyle name="Data 2 3 2 2 5" xfId="4379" xr:uid="{00000000-0005-0000-0000-000006110000}"/>
    <cellStyle name="Data 2 3 2 3" xfId="4380" xr:uid="{00000000-0005-0000-0000-000007110000}"/>
    <cellStyle name="Data 2 3 2 3 2" xfId="4381" xr:uid="{00000000-0005-0000-0000-000008110000}"/>
    <cellStyle name="Data 2 3 2 4" xfId="4382" xr:uid="{00000000-0005-0000-0000-000009110000}"/>
    <cellStyle name="Data 2 3 2 4 2" xfId="4383" xr:uid="{00000000-0005-0000-0000-00000A110000}"/>
    <cellStyle name="Data 2 3 2 5" xfId="4384" xr:uid="{00000000-0005-0000-0000-00000B110000}"/>
    <cellStyle name="Data 2 3 2 5 2" xfId="4385" xr:uid="{00000000-0005-0000-0000-00000C110000}"/>
    <cellStyle name="Data 2 3 2 6" xfId="4386" xr:uid="{00000000-0005-0000-0000-00000D110000}"/>
    <cellStyle name="Data 2 3 2 6 2" xfId="4387" xr:uid="{00000000-0005-0000-0000-00000E110000}"/>
    <cellStyle name="Data 2 3 2 7" xfId="4388" xr:uid="{00000000-0005-0000-0000-00000F110000}"/>
    <cellStyle name="Data 2 3 20" xfId="4389" xr:uid="{00000000-0005-0000-0000-000010110000}"/>
    <cellStyle name="Data 2 3 20 2" xfId="4390" xr:uid="{00000000-0005-0000-0000-000011110000}"/>
    <cellStyle name="Data 2 3 21" xfId="4391" xr:uid="{00000000-0005-0000-0000-000012110000}"/>
    <cellStyle name="Data 2 3 21 2" xfId="4392" xr:uid="{00000000-0005-0000-0000-000013110000}"/>
    <cellStyle name="Data 2 3 22" xfId="4393" xr:uid="{00000000-0005-0000-0000-000014110000}"/>
    <cellStyle name="Data 2 3 22 2" xfId="4394" xr:uid="{00000000-0005-0000-0000-000015110000}"/>
    <cellStyle name="Data 2 3 23" xfId="4395" xr:uid="{00000000-0005-0000-0000-000016110000}"/>
    <cellStyle name="Data 2 3 23 2" xfId="4396" xr:uid="{00000000-0005-0000-0000-000017110000}"/>
    <cellStyle name="Data 2 3 24" xfId="4397" xr:uid="{00000000-0005-0000-0000-000018110000}"/>
    <cellStyle name="Data 2 3 3" xfId="4398" xr:uid="{00000000-0005-0000-0000-000019110000}"/>
    <cellStyle name="Data 2 3 3 2" xfId="4399" xr:uid="{00000000-0005-0000-0000-00001A110000}"/>
    <cellStyle name="Data 2 3 3 2 2" xfId="4400" xr:uid="{00000000-0005-0000-0000-00001B110000}"/>
    <cellStyle name="Data 2 3 3 2 2 2" xfId="4401" xr:uid="{00000000-0005-0000-0000-00001C110000}"/>
    <cellStyle name="Data 2 3 3 2 3" xfId="4402" xr:uid="{00000000-0005-0000-0000-00001D110000}"/>
    <cellStyle name="Data 2 3 3 2 3 2" xfId="4403" xr:uid="{00000000-0005-0000-0000-00001E110000}"/>
    <cellStyle name="Data 2 3 3 2 4" xfId="4404" xr:uid="{00000000-0005-0000-0000-00001F110000}"/>
    <cellStyle name="Data 2 3 3 2 4 2" xfId="4405" xr:uid="{00000000-0005-0000-0000-000020110000}"/>
    <cellStyle name="Data 2 3 3 2 5" xfId="4406" xr:uid="{00000000-0005-0000-0000-000021110000}"/>
    <cellStyle name="Data 2 3 3 3" xfId="4407" xr:uid="{00000000-0005-0000-0000-000022110000}"/>
    <cellStyle name="Data 2 3 3 3 2" xfId="4408" xr:uid="{00000000-0005-0000-0000-000023110000}"/>
    <cellStyle name="Data 2 3 3 4" xfId="4409" xr:uid="{00000000-0005-0000-0000-000024110000}"/>
    <cellStyle name="Data 2 3 3 4 2" xfId="4410" xr:uid="{00000000-0005-0000-0000-000025110000}"/>
    <cellStyle name="Data 2 3 3 5" xfId="4411" xr:uid="{00000000-0005-0000-0000-000026110000}"/>
    <cellStyle name="Data 2 3 3 5 2" xfId="4412" xr:uid="{00000000-0005-0000-0000-000027110000}"/>
    <cellStyle name="Data 2 3 3 6" xfId="4413" xr:uid="{00000000-0005-0000-0000-000028110000}"/>
    <cellStyle name="Data 2 3 3 6 2" xfId="4414" xr:uid="{00000000-0005-0000-0000-000029110000}"/>
    <cellStyle name="Data 2 3 3 7" xfId="4415" xr:uid="{00000000-0005-0000-0000-00002A110000}"/>
    <cellStyle name="Data 2 3 4" xfId="4416" xr:uid="{00000000-0005-0000-0000-00002B110000}"/>
    <cellStyle name="Data 2 3 4 2" xfId="4417" xr:uid="{00000000-0005-0000-0000-00002C110000}"/>
    <cellStyle name="Data 2 3 4 2 2" xfId="4418" xr:uid="{00000000-0005-0000-0000-00002D110000}"/>
    <cellStyle name="Data 2 3 4 2 2 2" xfId="4419" xr:uid="{00000000-0005-0000-0000-00002E110000}"/>
    <cellStyle name="Data 2 3 4 2 3" xfId="4420" xr:uid="{00000000-0005-0000-0000-00002F110000}"/>
    <cellStyle name="Data 2 3 4 2 3 2" xfId="4421" xr:uid="{00000000-0005-0000-0000-000030110000}"/>
    <cellStyle name="Data 2 3 4 2 4" xfId="4422" xr:uid="{00000000-0005-0000-0000-000031110000}"/>
    <cellStyle name="Data 2 3 4 2 4 2" xfId="4423" xr:uid="{00000000-0005-0000-0000-000032110000}"/>
    <cellStyle name="Data 2 3 4 2 5" xfId="4424" xr:uid="{00000000-0005-0000-0000-000033110000}"/>
    <cellStyle name="Data 2 3 4 3" xfId="4425" xr:uid="{00000000-0005-0000-0000-000034110000}"/>
    <cellStyle name="Data 2 3 4 3 2" xfId="4426" xr:uid="{00000000-0005-0000-0000-000035110000}"/>
    <cellStyle name="Data 2 3 4 4" xfId="4427" xr:uid="{00000000-0005-0000-0000-000036110000}"/>
    <cellStyle name="Data 2 3 4 4 2" xfId="4428" xr:uid="{00000000-0005-0000-0000-000037110000}"/>
    <cellStyle name="Data 2 3 4 5" xfId="4429" xr:uid="{00000000-0005-0000-0000-000038110000}"/>
    <cellStyle name="Data 2 3 4 5 2" xfId="4430" xr:uid="{00000000-0005-0000-0000-000039110000}"/>
    <cellStyle name="Data 2 3 4 6" xfId="4431" xr:uid="{00000000-0005-0000-0000-00003A110000}"/>
    <cellStyle name="Data 2 3 4 6 2" xfId="4432" xr:uid="{00000000-0005-0000-0000-00003B110000}"/>
    <cellStyle name="Data 2 3 4 7" xfId="4433" xr:uid="{00000000-0005-0000-0000-00003C110000}"/>
    <cellStyle name="Data 2 3 5" xfId="4434" xr:uid="{00000000-0005-0000-0000-00003D110000}"/>
    <cellStyle name="Data 2 3 5 2" xfId="4435" xr:uid="{00000000-0005-0000-0000-00003E110000}"/>
    <cellStyle name="Data 2 3 5 2 2" xfId="4436" xr:uid="{00000000-0005-0000-0000-00003F110000}"/>
    <cellStyle name="Data 2 3 5 2 2 2" xfId="4437" xr:uid="{00000000-0005-0000-0000-000040110000}"/>
    <cellStyle name="Data 2 3 5 2 3" xfId="4438" xr:uid="{00000000-0005-0000-0000-000041110000}"/>
    <cellStyle name="Data 2 3 5 2 3 2" xfId="4439" xr:uid="{00000000-0005-0000-0000-000042110000}"/>
    <cellStyle name="Data 2 3 5 2 4" xfId="4440" xr:uid="{00000000-0005-0000-0000-000043110000}"/>
    <cellStyle name="Data 2 3 5 2 4 2" xfId="4441" xr:uid="{00000000-0005-0000-0000-000044110000}"/>
    <cellStyle name="Data 2 3 5 2 5" xfId="4442" xr:uid="{00000000-0005-0000-0000-000045110000}"/>
    <cellStyle name="Data 2 3 5 3" xfId="4443" xr:uid="{00000000-0005-0000-0000-000046110000}"/>
    <cellStyle name="Data 2 3 5 3 2" xfId="4444" xr:uid="{00000000-0005-0000-0000-000047110000}"/>
    <cellStyle name="Data 2 3 5 4" xfId="4445" xr:uid="{00000000-0005-0000-0000-000048110000}"/>
    <cellStyle name="Data 2 3 5 4 2" xfId="4446" xr:uid="{00000000-0005-0000-0000-000049110000}"/>
    <cellStyle name="Data 2 3 5 5" xfId="4447" xr:uid="{00000000-0005-0000-0000-00004A110000}"/>
    <cellStyle name="Data 2 3 5 5 2" xfId="4448" xr:uid="{00000000-0005-0000-0000-00004B110000}"/>
    <cellStyle name="Data 2 3 5 6" xfId="4449" xr:uid="{00000000-0005-0000-0000-00004C110000}"/>
    <cellStyle name="Data 2 3 5 6 2" xfId="4450" xr:uid="{00000000-0005-0000-0000-00004D110000}"/>
    <cellStyle name="Data 2 3 5 7" xfId="4451" xr:uid="{00000000-0005-0000-0000-00004E110000}"/>
    <cellStyle name="Data 2 3 6" xfId="4452" xr:uid="{00000000-0005-0000-0000-00004F110000}"/>
    <cellStyle name="Data 2 3 6 2" xfId="4453" xr:uid="{00000000-0005-0000-0000-000050110000}"/>
    <cellStyle name="Data 2 3 6 2 2" xfId="4454" xr:uid="{00000000-0005-0000-0000-000051110000}"/>
    <cellStyle name="Data 2 3 6 2 2 2" xfId="4455" xr:uid="{00000000-0005-0000-0000-000052110000}"/>
    <cellStyle name="Data 2 3 6 2 3" xfId="4456" xr:uid="{00000000-0005-0000-0000-000053110000}"/>
    <cellStyle name="Data 2 3 6 2 3 2" xfId="4457" xr:uid="{00000000-0005-0000-0000-000054110000}"/>
    <cellStyle name="Data 2 3 6 2 4" xfId="4458" xr:uid="{00000000-0005-0000-0000-000055110000}"/>
    <cellStyle name="Data 2 3 6 2 4 2" xfId="4459" xr:uid="{00000000-0005-0000-0000-000056110000}"/>
    <cellStyle name="Data 2 3 6 2 5" xfId="4460" xr:uid="{00000000-0005-0000-0000-000057110000}"/>
    <cellStyle name="Data 2 3 6 3" xfId="4461" xr:uid="{00000000-0005-0000-0000-000058110000}"/>
    <cellStyle name="Data 2 3 6 3 2" xfId="4462" xr:uid="{00000000-0005-0000-0000-000059110000}"/>
    <cellStyle name="Data 2 3 6 4" xfId="4463" xr:uid="{00000000-0005-0000-0000-00005A110000}"/>
    <cellStyle name="Data 2 3 6 4 2" xfId="4464" xr:uid="{00000000-0005-0000-0000-00005B110000}"/>
    <cellStyle name="Data 2 3 6 5" xfId="4465" xr:uid="{00000000-0005-0000-0000-00005C110000}"/>
    <cellStyle name="Data 2 3 6 5 2" xfId="4466" xr:uid="{00000000-0005-0000-0000-00005D110000}"/>
    <cellStyle name="Data 2 3 6 6" xfId="4467" xr:uid="{00000000-0005-0000-0000-00005E110000}"/>
    <cellStyle name="Data 2 3 6 6 2" xfId="4468" xr:uid="{00000000-0005-0000-0000-00005F110000}"/>
    <cellStyle name="Data 2 3 6 7" xfId="4469" xr:uid="{00000000-0005-0000-0000-000060110000}"/>
    <cellStyle name="Data 2 3 7" xfId="4470" xr:uid="{00000000-0005-0000-0000-000061110000}"/>
    <cellStyle name="Data 2 3 7 2" xfId="4471" xr:uid="{00000000-0005-0000-0000-000062110000}"/>
    <cellStyle name="Data 2 3 7 2 2" xfId="4472" xr:uid="{00000000-0005-0000-0000-000063110000}"/>
    <cellStyle name="Data 2 3 7 2 2 2" xfId="4473" xr:uid="{00000000-0005-0000-0000-000064110000}"/>
    <cellStyle name="Data 2 3 7 2 3" xfId="4474" xr:uid="{00000000-0005-0000-0000-000065110000}"/>
    <cellStyle name="Data 2 3 7 2 3 2" xfId="4475" xr:uid="{00000000-0005-0000-0000-000066110000}"/>
    <cellStyle name="Data 2 3 7 2 4" xfId="4476" xr:uid="{00000000-0005-0000-0000-000067110000}"/>
    <cellStyle name="Data 2 3 7 2 4 2" xfId="4477" xr:uid="{00000000-0005-0000-0000-000068110000}"/>
    <cellStyle name="Data 2 3 7 2 5" xfId="4478" xr:uid="{00000000-0005-0000-0000-000069110000}"/>
    <cellStyle name="Data 2 3 7 3" xfId="4479" xr:uid="{00000000-0005-0000-0000-00006A110000}"/>
    <cellStyle name="Data 2 3 7 3 2" xfId="4480" xr:uid="{00000000-0005-0000-0000-00006B110000}"/>
    <cellStyle name="Data 2 3 7 4" xfId="4481" xr:uid="{00000000-0005-0000-0000-00006C110000}"/>
    <cellStyle name="Data 2 3 7 4 2" xfId="4482" xr:uid="{00000000-0005-0000-0000-00006D110000}"/>
    <cellStyle name="Data 2 3 7 5" xfId="4483" xr:uid="{00000000-0005-0000-0000-00006E110000}"/>
    <cellStyle name="Data 2 3 7 5 2" xfId="4484" xr:uid="{00000000-0005-0000-0000-00006F110000}"/>
    <cellStyle name="Data 2 3 7 6" xfId="4485" xr:uid="{00000000-0005-0000-0000-000070110000}"/>
    <cellStyle name="Data 2 3 7 6 2" xfId="4486" xr:uid="{00000000-0005-0000-0000-000071110000}"/>
    <cellStyle name="Data 2 3 7 7" xfId="4487" xr:uid="{00000000-0005-0000-0000-000072110000}"/>
    <cellStyle name="Data 2 3 8" xfId="4488" xr:uid="{00000000-0005-0000-0000-000073110000}"/>
    <cellStyle name="Data 2 3 8 2" xfId="4489" xr:uid="{00000000-0005-0000-0000-000074110000}"/>
    <cellStyle name="Data 2 3 8 2 2" xfId="4490" xr:uid="{00000000-0005-0000-0000-000075110000}"/>
    <cellStyle name="Data 2 3 8 2 2 2" xfId="4491" xr:uid="{00000000-0005-0000-0000-000076110000}"/>
    <cellStyle name="Data 2 3 8 2 3" xfId="4492" xr:uid="{00000000-0005-0000-0000-000077110000}"/>
    <cellStyle name="Data 2 3 8 2 3 2" xfId="4493" xr:uid="{00000000-0005-0000-0000-000078110000}"/>
    <cellStyle name="Data 2 3 8 2 4" xfId="4494" xr:uid="{00000000-0005-0000-0000-000079110000}"/>
    <cellStyle name="Data 2 3 8 2 4 2" xfId="4495" xr:uid="{00000000-0005-0000-0000-00007A110000}"/>
    <cellStyle name="Data 2 3 8 2 5" xfId="4496" xr:uid="{00000000-0005-0000-0000-00007B110000}"/>
    <cellStyle name="Data 2 3 8 3" xfId="4497" xr:uid="{00000000-0005-0000-0000-00007C110000}"/>
    <cellStyle name="Data 2 3 8 3 2" xfId="4498" xr:uid="{00000000-0005-0000-0000-00007D110000}"/>
    <cellStyle name="Data 2 3 8 4" xfId="4499" xr:uid="{00000000-0005-0000-0000-00007E110000}"/>
    <cellStyle name="Data 2 3 8 4 2" xfId="4500" xr:uid="{00000000-0005-0000-0000-00007F110000}"/>
    <cellStyle name="Data 2 3 8 5" xfId="4501" xr:uid="{00000000-0005-0000-0000-000080110000}"/>
    <cellStyle name="Data 2 3 8 5 2" xfId="4502" xr:uid="{00000000-0005-0000-0000-000081110000}"/>
    <cellStyle name="Data 2 3 8 6" xfId="4503" xr:uid="{00000000-0005-0000-0000-000082110000}"/>
    <cellStyle name="Data 2 3 8 6 2" xfId="4504" xr:uid="{00000000-0005-0000-0000-000083110000}"/>
    <cellStyle name="Data 2 3 8 7" xfId="4505" xr:uid="{00000000-0005-0000-0000-000084110000}"/>
    <cellStyle name="Data 2 3 9" xfId="4506" xr:uid="{00000000-0005-0000-0000-000085110000}"/>
    <cellStyle name="Data 2 3 9 2" xfId="4507" xr:uid="{00000000-0005-0000-0000-000086110000}"/>
    <cellStyle name="Data 2 3 9 2 2" xfId="4508" xr:uid="{00000000-0005-0000-0000-000087110000}"/>
    <cellStyle name="Data 2 3 9 2 2 2" xfId="4509" xr:uid="{00000000-0005-0000-0000-000088110000}"/>
    <cellStyle name="Data 2 3 9 2 3" xfId="4510" xr:uid="{00000000-0005-0000-0000-000089110000}"/>
    <cellStyle name="Data 2 3 9 2 3 2" xfId="4511" xr:uid="{00000000-0005-0000-0000-00008A110000}"/>
    <cellStyle name="Data 2 3 9 2 4" xfId="4512" xr:uid="{00000000-0005-0000-0000-00008B110000}"/>
    <cellStyle name="Data 2 3 9 2 4 2" xfId="4513" xr:uid="{00000000-0005-0000-0000-00008C110000}"/>
    <cellStyle name="Data 2 3 9 2 5" xfId="4514" xr:uid="{00000000-0005-0000-0000-00008D110000}"/>
    <cellStyle name="Data 2 3 9 3" xfId="4515" xr:uid="{00000000-0005-0000-0000-00008E110000}"/>
    <cellStyle name="Data 2 3 9 3 2" xfId="4516" xr:uid="{00000000-0005-0000-0000-00008F110000}"/>
    <cellStyle name="Data 2 3 9 4" xfId="4517" xr:uid="{00000000-0005-0000-0000-000090110000}"/>
    <cellStyle name="Data 2 3 9 4 2" xfId="4518" xr:uid="{00000000-0005-0000-0000-000091110000}"/>
    <cellStyle name="Data 2 3 9 5" xfId="4519" xr:uid="{00000000-0005-0000-0000-000092110000}"/>
    <cellStyle name="Data 2 3 9 5 2" xfId="4520" xr:uid="{00000000-0005-0000-0000-000093110000}"/>
    <cellStyle name="Data 2 3 9 6" xfId="4521" xr:uid="{00000000-0005-0000-0000-000094110000}"/>
    <cellStyle name="Data 2 3 9 6 2" xfId="4522" xr:uid="{00000000-0005-0000-0000-000095110000}"/>
    <cellStyle name="Data 2 3 9 7" xfId="4523" xr:uid="{00000000-0005-0000-0000-000096110000}"/>
    <cellStyle name="Data 2 4" xfId="4524" xr:uid="{00000000-0005-0000-0000-000097110000}"/>
    <cellStyle name="Data 2 4 10" xfId="4525" xr:uid="{00000000-0005-0000-0000-000098110000}"/>
    <cellStyle name="Data 2 4 10 2" xfId="4526" xr:uid="{00000000-0005-0000-0000-000099110000}"/>
    <cellStyle name="Data 2 4 10 2 2" xfId="4527" xr:uid="{00000000-0005-0000-0000-00009A110000}"/>
    <cellStyle name="Data 2 4 10 2 2 2" xfId="4528" xr:uid="{00000000-0005-0000-0000-00009B110000}"/>
    <cellStyle name="Data 2 4 10 2 3" xfId="4529" xr:uid="{00000000-0005-0000-0000-00009C110000}"/>
    <cellStyle name="Data 2 4 10 2 3 2" xfId="4530" xr:uid="{00000000-0005-0000-0000-00009D110000}"/>
    <cellStyle name="Data 2 4 10 2 4" xfId="4531" xr:uid="{00000000-0005-0000-0000-00009E110000}"/>
    <cellStyle name="Data 2 4 10 2 4 2" xfId="4532" xr:uid="{00000000-0005-0000-0000-00009F110000}"/>
    <cellStyle name="Data 2 4 10 2 5" xfId="4533" xr:uid="{00000000-0005-0000-0000-0000A0110000}"/>
    <cellStyle name="Data 2 4 10 3" xfId="4534" xr:uid="{00000000-0005-0000-0000-0000A1110000}"/>
    <cellStyle name="Data 2 4 10 3 2" xfId="4535" xr:uid="{00000000-0005-0000-0000-0000A2110000}"/>
    <cellStyle name="Data 2 4 10 4" xfId="4536" xr:uid="{00000000-0005-0000-0000-0000A3110000}"/>
    <cellStyle name="Data 2 4 10 4 2" xfId="4537" xr:uid="{00000000-0005-0000-0000-0000A4110000}"/>
    <cellStyle name="Data 2 4 10 5" xfId="4538" xr:uid="{00000000-0005-0000-0000-0000A5110000}"/>
    <cellStyle name="Data 2 4 10 5 2" xfId="4539" xr:uid="{00000000-0005-0000-0000-0000A6110000}"/>
    <cellStyle name="Data 2 4 10 6" xfId="4540" xr:uid="{00000000-0005-0000-0000-0000A7110000}"/>
    <cellStyle name="Data 2 4 10 6 2" xfId="4541" xr:uid="{00000000-0005-0000-0000-0000A8110000}"/>
    <cellStyle name="Data 2 4 10 7" xfId="4542" xr:uid="{00000000-0005-0000-0000-0000A9110000}"/>
    <cellStyle name="Data 2 4 11" xfId="4543" xr:uid="{00000000-0005-0000-0000-0000AA110000}"/>
    <cellStyle name="Data 2 4 11 2" xfId="4544" xr:uid="{00000000-0005-0000-0000-0000AB110000}"/>
    <cellStyle name="Data 2 4 11 2 2" xfId="4545" xr:uid="{00000000-0005-0000-0000-0000AC110000}"/>
    <cellStyle name="Data 2 4 11 2 2 2" xfId="4546" xr:uid="{00000000-0005-0000-0000-0000AD110000}"/>
    <cellStyle name="Data 2 4 11 2 3" xfId="4547" xr:uid="{00000000-0005-0000-0000-0000AE110000}"/>
    <cellStyle name="Data 2 4 11 2 3 2" xfId="4548" xr:uid="{00000000-0005-0000-0000-0000AF110000}"/>
    <cellStyle name="Data 2 4 11 2 4" xfId="4549" xr:uid="{00000000-0005-0000-0000-0000B0110000}"/>
    <cellStyle name="Data 2 4 11 2 4 2" xfId="4550" xr:uid="{00000000-0005-0000-0000-0000B1110000}"/>
    <cellStyle name="Data 2 4 11 2 5" xfId="4551" xr:uid="{00000000-0005-0000-0000-0000B2110000}"/>
    <cellStyle name="Data 2 4 11 3" xfId="4552" xr:uid="{00000000-0005-0000-0000-0000B3110000}"/>
    <cellStyle name="Data 2 4 11 3 2" xfId="4553" xr:uid="{00000000-0005-0000-0000-0000B4110000}"/>
    <cellStyle name="Data 2 4 11 4" xfId="4554" xr:uid="{00000000-0005-0000-0000-0000B5110000}"/>
    <cellStyle name="Data 2 4 11 4 2" xfId="4555" xr:uid="{00000000-0005-0000-0000-0000B6110000}"/>
    <cellStyle name="Data 2 4 11 5" xfId="4556" xr:uid="{00000000-0005-0000-0000-0000B7110000}"/>
    <cellStyle name="Data 2 4 11 5 2" xfId="4557" xr:uid="{00000000-0005-0000-0000-0000B8110000}"/>
    <cellStyle name="Data 2 4 11 6" xfId="4558" xr:uid="{00000000-0005-0000-0000-0000B9110000}"/>
    <cellStyle name="Data 2 4 11 6 2" xfId="4559" xr:uid="{00000000-0005-0000-0000-0000BA110000}"/>
    <cellStyle name="Data 2 4 11 7" xfId="4560" xr:uid="{00000000-0005-0000-0000-0000BB110000}"/>
    <cellStyle name="Data 2 4 12" xfId="4561" xr:uid="{00000000-0005-0000-0000-0000BC110000}"/>
    <cellStyle name="Data 2 4 12 2" xfId="4562" xr:uid="{00000000-0005-0000-0000-0000BD110000}"/>
    <cellStyle name="Data 2 4 12 2 2" xfId="4563" xr:uid="{00000000-0005-0000-0000-0000BE110000}"/>
    <cellStyle name="Data 2 4 12 2 2 2" xfId="4564" xr:uid="{00000000-0005-0000-0000-0000BF110000}"/>
    <cellStyle name="Data 2 4 12 2 3" xfId="4565" xr:uid="{00000000-0005-0000-0000-0000C0110000}"/>
    <cellStyle name="Data 2 4 12 2 3 2" xfId="4566" xr:uid="{00000000-0005-0000-0000-0000C1110000}"/>
    <cellStyle name="Data 2 4 12 2 4" xfId="4567" xr:uid="{00000000-0005-0000-0000-0000C2110000}"/>
    <cellStyle name="Data 2 4 12 2 4 2" xfId="4568" xr:uid="{00000000-0005-0000-0000-0000C3110000}"/>
    <cellStyle name="Data 2 4 12 2 5" xfId="4569" xr:uid="{00000000-0005-0000-0000-0000C4110000}"/>
    <cellStyle name="Data 2 4 12 3" xfId="4570" xr:uid="{00000000-0005-0000-0000-0000C5110000}"/>
    <cellStyle name="Data 2 4 12 3 2" xfId="4571" xr:uid="{00000000-0005-0000-0000-0000C6110000}"/>
    <cellStyle name="Data 2 4 12 4" xfId="4572" xr:uid="{00000000-0005-0000-0000-0000C7110000}"/>
    <cellStyle name="Data 2 4 12 4 2" xfId="4573" xr:uid="{00000000-0005-0000-0000-0000C8110000}"/>
    <cellStyle name="Data 2 4 12 5" xfId="4574" xr:uid="{00000000-0005-0000-0000-0000C9110000}"/>
    <cellStyle name="Data 2 4 12 5 2" xfId="4575" xr:uid="{00000000-0005-0000-0000-0000CA110000}"/>
    <cellStyle name="Data 2 4 12 6" xfId="4576" xr:uid="{00000000-0005-0000-0000-0000CB110000}"/>
    <cellStyle name="Data 2 4 12 6 2" xfId="4577" xr:uid="{00000000-0005-0000-0000-0000CC110000}"/>
    <cellStyle name="Data 2 4 12 7" xfId="4578" xr:uid="{00000000-0005-0000-0000-0000CD110000}"/>
    <cellStyle name="Data 2 4 13" xfId="4579" xr:uid="{00000000-0005-0000-0000-0000CE110000}"/>
    <cellStyle name="Data 2 4 13 2" xfId="4580" xr:uid="{00000000-0005-0000-0000-0000CF110000}"/>
    <cellStyle name="Data 2 4 13 2 2" xfId="4581" xr:uid="{00000000-0005-0000-0000-0000D0110000}"/>
    <cellStyle name="Data 2 4 13 2 2 2" xfId="4582" xr:uid="{00000000-0005-0000-0000-0000D1110000}"/>
    <cellStyle name="Data 2 4 13 2 3" xfId="4583" xr:uid="{00000000-0005-0000-0000-0000D2110000}"/>
    <cellStyle name="Data 2 4 13 2 3 2" xfId="4584" xr:uid="{00000000-0005-0000-0000-0000D3110000}"/>
    <cellStyle name="Data 2 4 13 2 4" xfId="4585" xr:uid="{00000000-0005-0000-0000-0000D4110000}"/>
    <cellStyle name="Data 2 4 13 2 4 2" xfId="4586" xr:uid="{00000000-0005-0000-0000-0000D5110000}"/>
    <cellStyle name="Data 2 4 13 2 5" xfId="4587" xr:uid="{00000000-0005-0000-0000-0000D6110000}"/>
    <cellStyle name="Data 2 4 13 3" xfId="4588" xr:uid="{00000000-0005-0000-0000-0000D7110000}"/>
    <cellStyle name="Data 2 4 13 3 2" xfId="4589" xr:uid="{00000000-0005-0000-0000-0000D8110000}"/>
    <cellStyle name="Data 2 4 13 4" xfId="4590" xr:uid="{00000000-0005-0000-0000-0000D9110000}"/>
    <cellStyle name="Data 2 4 13 4 2" xfId="4591" xr:uid="{00000000-0005-0000-0000-0000DA110000}"/>
    <cellStyle name="Data 2 4 13 5" xfId="4592" xr:uid="{00000000-0005-0000-0000-0000DB110000}"/>
    <cellStyle name="Data 2 4 13 5 2" xfId="4593" xr:uid="{00000000-0005-0000-0000-0000DC110000}"/>
    <cellStyle name="Data 2 4 13 6" xfId="4594" xr:uid="{00000000-0005-0000-0000-0000DD110000}"/>
    <cellStyle name="Data 2 4 13 6 2" xfId="4595" xr:uid="{00000000-0005-0000-0000-0000DE110000}"/>
    <cellStyle name="Data 2 4 13 7" xfId="4596" xr:uid="{00000000-0005-0000-0000-0000DF110000}"/>
    <cellStyle name="Data 2 4 14" xfId="4597" xr:uid="{00000000-0005-0000-0000-0000E0110000}"/>
    <cellStyle name="Data 2 4 14 2" xfId="4598" xr:uid="{00000000-0005-0000-0000-0000E1110000}"/>
    <cellStyle name="Data 2 4 14 2 2" xfId="4599" xr:uid="{00000000-0005-0000-0000-0000E2110000}"/>
    <cellStyle name="Data 2 4 14 2 2 2" xfId="4600" xr:uid="{00000000-0005-0000-0000-0000E3110000}"/>
    <cellStyle name="Data 2 4 14 2 3" xfId="4601" xr:uid="{00000000-0005-0000-0000-0000E4110000}"/>
    <cellStyle name="Data 2 4 14 2 3 2" xfId="4602" xr:uid="{00000000-0005-0000-0000-0000E5110000}"/>
    <cellStyle name="Data 2 4 14 2 4" xfId="4603" xr:uid="{00000000-0005-0000-0000-0000E6110000}"/>
    <cellStyle name="Data 2 4 14 2 4 2" xfId="4604" xr:uid="{00000000-0005-0000-0000-0000E7110000}"/>
    <cellStyle name="Data 2 4 14 2 5" xfId="4605" xr:uid="{00000000-0005-0000-0000-0000E8110000}"/>
    <cellStyle name="Data 2 4 14 3" xfId="4606" xr:uid="{00000000-0005-0000-0000-0000E9110000}"/>
    <cellStyle name="Data 2 4 14 3 2" xfId="4607" xr:uid="{00000000-0005-0000-0000-0000EA110000}"/>
    <cellStyle name="Data 2 4 14 4" xfId="4608" xr:uid="{00000000-0005-0000-0000-0000EB110000}"/>
    <cellStyle name="Data 2 4 14 4 2" xfId="4609" xr:uid="{00000000-0005-0000-0000-0000EC110000}"/>
    <cellStyle name="Data 2 4 14 5" xfId="4610" xr:uid="{00000000-0005-0000-0000-0000ED110000}"/>
    <cellStyle name="Data 2 4 14 5 2" xfId="4611" xr:uid="{00000000-0005-0000-0000-0000EE110000}"/>
    <cellStyle name="Data 2 4 14 6" xfId="4612" xr:uid="{00000000-0005-0000-0000-0000EF110000}"/>
    <cellStyle name="Data 2 4 14 6 2" xfId="4613" xr:uid="{00000000-0005-0000-0000-0000F0110000}"/>
    <cellStyle name="Data 2 4 14 7" xfId="4614" xr:uid="{00000000-0005-0000-0000-0000F1110000}"/>
    <cellStyle name="Data 2 4 15" xfId="4615" xr:uid="{00000000-0005-0000-0000-0000F2110000}"/>
    <cellStyle name="Data 2 4 15 2" xfId="4616" xr:uid="{00000000-0005-0000-0000-0000F3110000}"/>
    <cellStyle name="Data 2 4 15 2 2" xfId="4617" xr:uid="{00000000-0005-0000-0000-0000F4110000}"/>
    <cellStyle name="Data 2 4 15 2 2 2" xfId="4618" xr:uid="{00000000-0005-0000-0000-0000F5110000}"/>
    <cellStyle name="Data 2 4 15 2 3" xfId="4619" xr:uid="{00000000-0005-0000-0000-0000F6110000}"/>
    <cellStyle name="Data 2 4 15 2 3 2" xfId="4620" xr:uid="{00000000-0005-0000-0000-0000F7110000}"/>
    <cellStyle name="Data 2 4 15 2 4" xfId="4621" xr:uid="{00000000-0005-0000-0000-0000F8110000}"/>
    <cellStyle name="Data 2 4 15 2 4 2" xfId="4622" xr:uid="{00000000-0005-0000-0000-0000F9110000}"/>
    <cellStyle name="Data 2 4 15 2 5" xfId="4623" xr:uid="{00000000-0005-0000-0000-0000FA110000}"/>
    <cellStyle name="Data 2 4 15 3" xfId="4624" xr:uid="{00000000-0005-0000-0000-0000FB110000}"/>
    <cellStyle name="Data 2 4 15 3 2" xfId="4625" xr:uid="{00000000-0005-0000-0000-0000FC110000}"/>
    <cellStyle name="Data 2 4 15 4" xfId="4626" xr:uid="{00000000-0005-0000-0000-0000FD110000}"/>
    <cellStyle name="Data 2 4 15 4 2" xfId="4627" xr:uid="{00000000-0005-0000-0000-0000FE110000}"/>
    <cellStyle name="Data 2 4 15 5" xfId="4628" xr:uid="{00000000-0005-0000-0000-0000FF110000}"/>
    <cellStyle name="Data 2 4 15 5 2" xfId="4629" xr:uid="{00000000-0005-0000-0000-000000120000}"/>
    <cellStyle name="Data 2 4 15 6" xfId="4630" xr:uid="{00000000-0005-0000-0000-000001120000}"/>
    <cellStyle name="Data 2 4 15 6 2" xfId="4631" xr:uid="{00000000-0005-0000-0000-000002120000}"/>
    <cellStyle name="Data 2 4 15 7" xfId="4632" xr:uid="{00000000-0005-0000-0000-000003120000}"/>
    <cellStyle name="Data 2 4 16" xfId="4633" xr:uid="{00000000-0005-0000-0000-000004120000}"/>
    <cellStyle name="Data 2 4 16 2" xfId="4634" xr:uid="{00000000-0005-0000-0000-000005120000}"/>
    <cellStyle name="Data 2 4 16 2 2" xfId="4635" xr:uid="{00000000-0005-0000-0000-000006120000}"/>
    <cellStyle name="Data 2 4 16 2 2 2" xfId="4636" xr:uid="{00000000-0005-0000-0000-000007120000}"/>
    <cellStyle name="Data 2 4 16 2 3" xfId="4637" xr:uid="{00000000-0005-0000-0000-000008120000}"/>
    <cellStyle name="Data 2 4 16 2 3 2" xfId="4638" xr:uid="{00000000-0005-0000-0000-000009120000}"/>
    <cellStyle name="Data 2 4 16 2 4" xfId="4639" xr:uid="{00000000-0005-0000-0000-00000A120000}"/>
    <cellStyle name="Data 2 4 16 2 4 2" xfId="4640" xr:uid="{00000000-0005-0000-0000-00000B120000}"/>
    <cellStyle name="Data 2 4 16 2 5" xfId="4641" xr:uid="{00000000-0005-0000-0000-00000C120000}"/>
    <cellStyle name="Data 2 4 16 3" xfId="4642" xr:uid="{00000000-0005-0000-0000-00000D120000}"/>
    <cellStyle name="Data 2 4 16 3 2" xfId="4643" xr:uid="{00000000-0005-0000-0000-00000E120000}"/>
    <cellStyle name="Data 2 4 16 4" xfId="4644" xr:uid="{00000000-0005-0000-0000-00000F120000}"/>
    <cellStyle name="Data 2 4 16 4 2" xfId="4645" xr:uid="{00000000-0005-0000-0000-000010120000}"/>
    <cellStyle name="Data 2 4 16 5" xfId="4646" xr:uid="{00000000-0005-0000-0000-000011120000}"/>
    <cellStyle name="Data 2 4 16 5 2" xfId="4647" xr:uid="{00000000-0005-0000-0000-000012120000}"/>
    <cellStyle name="Data 2 4 16 6" xfId="4648" xr:uid="{00000000-0005-0000-0000-000013120000}"/>
    <cellStyle name="Data 2 4 16 6 2" xfId="4649" xr:uid="{00000000-0005-0000-0000-000014120000}"/>
    <cellStyle name="Data 2 4 16 7" xfId="4650" xr:uid="{00000000-0005-0000-0000-000015120000}"/>
    <cellStyle name="Data 2 4 17" xfId="4651" xr:uid="{00000000-0005-0000-0000-000016120000}"/>
    <cellStyle name="Data 2 4 17 2" xfId="4652" xr:uid="{00000000-0005-0000-0000-000017120000}"/>
    <cellStyle name="Data 2 4 17 2 2" xfId="4653" xr:uid="{00000000-0005-0000-0000-000018120000}"/>
    <cellStyle name="Data 2 4 17 2 2 2" xfId="4654" xr:uid="{00000000-0005-0000-0000-000019120000}"/>
    <cellStyle name="Data 2 4 17 2 3" xfId="4655" xr:uid="{00000000-0005-0000-0000-00001A120000}"/>
    <cellStyle name="Data 2 4 17 2 3 2" xfId="4656" xr:uid="{00000000-0005-0000-0000-00001B120000}"/>
    <cellStyle name="Data 2 4 17 2 4" xfId="4657" xr:uid="{00000000-0005-0000-0000-00001C120000}"/>
    <cellStyle name="Data 2 4 17 2 4 2" xfId="4658" xr:uid="{00000000-0005-0000-0000-00001D120000}"/>
    <cellStyle name="Data 2 4 17 2 5" xfId="4659" xr:uid="{00000000-0005-0000-0000-00001E120000}"/>
    <cellStyle name="Data 2 4 17 3" xfId="4660" xr:uid="{00000000-0005-0000-0000-00001F120000}"/>
    <cellStyle name="Data 2 4 17 3 2" xfId="4661" xr:uid="{00000000-0005-0000-0000-000020120000}"/>
    <cellStyle name="Data 2 4 17 4" xfId="4662" xr:uid="{00000000-0005-0000-0000-000021120000}"/>
    <cellStyle name="Data 2 4 17 4 2" xfId="4663" xr:uid="{00000000-0005-0000-0000-000022120000}"/>
    <cellStyle name="Data 2 4 17 5" xfId="4664" xr:uid="{00000000-0005-0000-0000-000023120000}"/>
    <cellStyle name="Data 2 4 17 5 2" xfId="4665" xr:uid="{00000000-0005-0000-0000-000024120000}"/>
    <cellStyle name="Data 2 4 17 6" xfId="4666" xr:uid="{00000000-0005-0000-0000-000025120000}"/>
    <cellStyle name="Data 2 4 17 6 2" xfId="4667" xr:uid="{00000000-0005-0000-0000-000026120000}"/>
    <cellStyle name="Data 2 4 17 7" xfId="4668" xr:uid="{00000000-0005-0000-0000-000027120000}"/>
    <cellStyle name="Data 2 4 18" xfId="4669" xr:uid="{00000000-0005-0000-0000-000028120000}"/>
    <cellStyle name="Data 2 4 18 2" xfId="4670" xr:uid="{00000000-0005-0000-0000-000029120000}"/>
    <cellStyle name="Data 2 4 18 2 2" xfId="4671" xr:uid="{00000000-0005-0000-0000-00002A120000}"/>
    <cellStyle name="Data 2 4 18 2 2 2" xfId="4672" xr:uid="{00000000-0005-0000-0000-00002B120000}"/>
    <cellStyle name="Data 2 4 18 2 3" xfId="4673" xr:uid="{00000000-0005-0000-0000-00002C120000}"/>
    <cellStyle name="Data 2 4 18 2 3 2" xfId="4674" xr:uid="{00000000-0005-0000-0000-00002D120000}"/>
    <cellStyle name="Data 2 4 18 2 4" xfId="4675" xr:uid="{00000000-0005-0000-0000-00002E120000}"/>
    <cellStyle name="Data 2 4 18 3" xfId="4676" xr:uid="{00000000-0005-0000-0000-00002F120000}"/>
    <cellStyle name="Data 2 4 18 3 2" xfId="4677" xr:uid="{00000000-0005-0000-0000-000030120000}"/>
    <cellStyle name="Data 2 4 18 4" xfId="4678" xr:uid="{00000000-0005-0000-0000-000031120000}"/>
    <cellStyle name="Data 2 4 18 4 2" xfId="4679" xr:uid="{00000000-0005-0000-0000-000032120000}"/>
    <cellStyle name="Data 2 4 18 5" xfId="4680" xr:uid="{00000000-0005-0000-0000-000033120000}"/>
    <cellStyle name="Data 2 4 18 5 2" xfId="4681" xr:uid="{00000000-0005-0000-0000-000034120000}"/>
    <cellStyle name="Data 2 4 18 6" xfId="4682" xr:uid="{00000000-0005-0000-0000-000035120000}"/>
    <cellStyle name="Data 2 4 18 6 2" xfId="4683" xr:uid="{00000000-0005-0000-0000-000036120000}"/>
    <cellStyle name="Data 2 4 19" xfId="4684" xr:uid="{00000000-0005-0000-0000-000037120000}"/>
    <cellStyle name="Data 2 4 19 2" xfId="4685" xr:uid="{00000000-0005-0000-0000-000038120000}"/>
    <cellStyle name="Data 2 4 19 2 2" xfId="4686" xr:uid="{00000000-0005-0000-0000-000039120000}"/>
    <cellStyle name="Data 2 4 19 3" xfId="4687" xr:uid="{00000000-0005-0000-0000-00003A120000}"/>
    <cellStyle name="Data 2 4 19 3 2" xfId="4688" xr:uid="{00000000-0005-0000-0000-00003B120000}"/>
    <cellStyle name="Data 2 4 19 4" xfId="4689" xr:uid="{00000000-0005-0000-0000-00003C120000}"/>
    <cellStyle name="Data 2 4 19 4 2" xfId="4690" xr:uid="{00000000-0005-0000-0000-00003D120000}"/>
    <cellStyle name="Data 2 4 19 5" xfId="4691" xr:uid="{00000000-0005-0000-0000-00003E120000}"/>
    <cellStyle name="Data 2 4 2" xfId="4692" xr:uid="{00000000-0005-0000-0000-00003F120000}"/>
    <cellStyle name="Data 2 4 2 2" xfId="4693" xr:uid="{00000000-0005-0000-0000-000040120000}"/>
    <cellStyle name="Data 2 4 2 2 2" xfId="4694" xr:uid="{00000000-0005-0000-0000-000041120000}"/>
    <cellStyle name="Data 2 4 2 2 2 2" xfId="4695" xr:uid="{00000000-0005-0000-0000-000042120000}"/>
    <cellStyle name="Data 2 4 2 2 3" xfId="4696" xr:uid="{00000000-0005-0000-0000-000043120000}"/>
    <cellStyle name="Data 2 4 2 2 3 2" xfId="4697" xr:uid="{00000000-0005-0000-0000-000044120000}"/>
    <cellStyle name="Data 2 4 2 2 4" xfId="4698" xr:uid="{00000000-0005-0000-0000-000045120000}"/>
    <cellStyle name="Data 2 4 2 2 4 2" xfId="4699" xr:uid="{00000000-0005-0000-0000-000046120000}"/>
    <cellStyle name="Data 2 4 2 2 5" xfId="4700" xr:uid="{00000000-0005-0000-0000-000047120000}"/>
    <cellStyle name="Data 2 4 2 3" xfId="4701" xr:uid="{00000000-0005-0000-0000-000048120000}"/>
    <cellStyle name="Data 2 4 2 3 2" xfId="4702" xr:uid="{00000000-0005-0000-0000-000049120000}"/>
    <cellStyle name="Data 2 4 2 4" xfId="4703" xr:uid="{00000000-0005-0000-0000-00004A120000}"/>
    <cellStyle name="Data 2 4 2 4 2" xfId="4704" xr:uid="{00000000-0005-0000-0000-00004B120000}"/>
    <cellStyle name="Data 2 4 2 5" xfId="4705" xr:uid="{00000000-0005-0000-0000-00004C120000}"/>
    <cellStyle name="Data 2 4 2 5 2" xfId="4706" xr:uid="{00000000-0005-0000-0000-00004D120000}"/>
    <cellStyle name="Data 2 4 2 6" xfId="4707" xr:uid="{00000000-0005-0000-0000-00004E120000}"/>
    <cellStyle name="Data 2 4 2 6 2" xfId="4708" xr:uid="{00000000-0005-0000-0000-00004F120000}"/>
    <cellStyle name="Data 2 4 2 7" xfId="4709" xr:uid="{00000000-0005-0000-0000-000050120000}"/>
    <cellStyle name="Data 2 4 20" xfId="4710" xr:uid="{00000000-0005-0000-0000-000051120000}"/>
    <cellStyle name="Data 2 4 20 2" xfId="4711" xr:uid="{00000000-0005-0000-0000-000052120000}"/>
    <cellStyle name="Data 2 4 21" xfId="4712" xr:uid="{00000000-0005-0000-0000-000053120000}"/>
    <cellStyle name="Data 2 4 21 2" xfId="4713" xr:uid="{00000000-0005-0000-0000-000054120000}"/>
    <cellStyle name="Data 2 4 22" xfId="4714" xr:uid="{00000000-0005-0000-0000-000055120000}"/>
    <cellStyle name="Data 2 4 22 2" xfId="4715" xr:uid="{00000000-0005-0000-0000-000056120000}"/>
    <cellStyle name="Data 2 4 23" xfId="4716" xr:uid="{00000000-0005-0000-0000-000057120000}"/>
    <cellStyle name="Data 2 4 23 2" xfId="4717" xr:uid="{00000000-0005-0000-0000-000058120000}"/>
    <cellStyle name="Data 2 4 3" xfId="4718" xr:uid="{00000000-0005-0000-0000-000059120000}"/>
    <cellStyle name="Data 2 4 3 2" xfId="4719" xr:uid="{00000000-0005-0000-0000-00005A120000}"/>
    <cellStyle name="Data 2 4 3 2 2" xfId="4720" xr:uid="{00000000-0005-0000-0000-00005B120000}"/>
    <cellStyle name="Data 2 4 3 2 2 2" xfId="4721" xr:uid="{00000000-0005-0000-0000-00005C120000}"/>
    <cellStyle name="Data 2 4 3 2 3" xfId="4722" xr:uid="{00000000-0005-0000-0000-00005D120000}"/>
    <cellStyle name="Data 2 4 3 2 3 2" xfId="4723" xr:uid="{00000000-0005-0000-0000-00005E120000}"/>
    <cellStyle name="Data 2 4 3 2 4" xfId="4724" xr:uid="{00000000-0005-0000-0000-00005F120000}"/>
    <cellStyle name="Data 2 4 3 2 4 2" xfId="4725" xr:uid="{00000000-0005-0000-0000-000060120000}"/>
    <cellStyle name="Data 2 4 3 2 5" xfId="4726" xr:uid="{00000000-0005-0000-0000-000061120000}"/>
    <cellStyle name="Data 2 4 3 3" xfId="4727" xr:uid="{00000000-0005-0000-0000-000062120000}"/>
    <cellStyle name="Data 2 4 3 3 2" xfId="4728" xr:uid="{00000000-0005-0000-0000-000063120000}"/>
    <cellStyle name="Data 2 4 3 4" xfId="4729" xr:uid="{00000000-0005-0000-0000-000064120000}"/>
    <cellStyle name="Data 2 4 3 4 2" xfId="4730" xr:uid="{00000000-0005-0000-0000-000065120000}"/>
    <cellStyle name="Data 2 4 3 5" xfId="4731" xr:uid="{00000000-0005-0000-0000-000066120000}"/>
    <cellStyle name="Data 2 4 3 5 2" xfId="4732" xr:uid="{00000000-0005-0000-0000-000067120000}"/>
    <cellStyle name="Data 2 4 3 6" xfId="4733" xr:uid="{00000000-0005-0000-0000-000068120000}"/>
    <cellStyle name="Data 2 4 3 6 2" xfId="4734" xr:uid="{00000000-0005-0000-0000-000069120000}"/>
    <cellStyle name="Data 2 4 3 7" xfId="4735" xr:uid="{00000000-0005-0000-0000-00006A120000}"/>
    <cellStyle name="Data 2 4 4" xfId="4736" xr:uid="{00000000-0005-0000-0000-00006B120000}"/>
    <cellStyle name="Data 2 4 4 2" xfId="4737" xr:uid="{00000000-0005-0000-0000-00006C120000}"/>
    <cellStyle name="Data 2 4 4 2 2" xfId="4738" xr:uid="{00000000-0005-0000-0000-00006D120000}"/>
    <cellStyle name="Data 2 4 4 2 2 2" xfId="4739" xr:uid="{00000000-0005-0000-0000-00006E120000}"/>
    <cellStyle name="Data 2 4 4 2 3" xfId="4740" xr:uid="{00000000-0005-0000-0000-00006F120000}"/>
    <cellStyle name="Data 2 4 4 2 3 2" xfId="4741" xr:uid="{00000000-0005-0000-0000-000070120000}"/>
    <cellStyle name="Data 2 4 4 2 4" xfId="4742" xr:uid="{00000000-0005-0000-0000-000071120000}"/>
    <cellStyle name="Data 2 4 4 2 4 2" xfId="4743" xr:uid="{00000000-0005-0000-0000-000072120000}"/>
    <cellStyle name="Data 2 4 4 2 5" xfId="4744" xr:uid="{00000000-0005-0000-0000-000073120000}"/>
    <cellStyle name="Data 2 4 4 3" xfId="4745" xr:uid="{00000000-0005-0000-0000-000074120000}"/>
    <cellStyle name="Data 2 4 4 3 2" xfId="4746" xr:uid="{00000000-0005-0000-0000-000075120000}"/>
    <cellStyle name="Data 2 4 4 4" xfId="4747" xr:uid="{00000000-0005-0000-0000-000076120000}"/>
    <cellStyle name="Data 2 4 4 4 2" xfId="4748" xr:uid="{00000000-0005-0000-0000-000077120000}"/>
    <cellStyle name="Data 2 4 4 5" xfId="4749" xr:uid="{00000000-0005-0000-0000-000078120000}"/>
    <cellStyle name="Data 2 4 4 5 2" xfId="4750" xr:uid="{00000000-0005-0000-0000-000079120000}"/>
    <cellStyle name="Data 2 4 4 6" xfId="4751" xr:uid="{00000000-0005-0000-0000-00007A120000}"/>
    <cellStyle name="Data 2 4 4 6 2" xfId="4752" xr:uid="{00000000-0005-0000-0000-00007B120000}"/>
    <cellStyle name="Data 2 4 4 7" xfId="4753" xr:uid="{00000000-0005-0000-0000-00007C120000}"/>
    <cellStyle name="Data 2 4 5" xfId="4754" xr:uid="{00000000-0005-0000-0000-00007D120000}"/>
    <cellStyle name="Data 2 4 5 2" xfId="4755" xr:uid="{00000000-0005-0000-0000-00007E120000}"/>
    <cellStyle name="Data 2 4 5 2 2" xfId="4756" xr:uid="{00000000-0005-0000-0000-00007F120000}"/>
    <cellStyle name="Data 2 4 5 2 2 2" xfId="4757" xr:uid="{00000000-0005-0000-0000-000080120000}"/>
    <cellStyle name="Data 2 4 5 2 3" xfId="4758" xr:uid="{00000000-0005-0000-0000-000081120000}"/>
    <cellStyle name="Data 2 4 5 2 3 2" xfId="4759" xr:uid="{00000000-0005-0000-0000-000082120000}"/>
    <cellStyle name="Data 2 4 5 2 4" xfId="4760" xr:uid="{00000000-0005-0000-0000-000083120000}"/>
    <cellStyle name="Data 2 4 5 2 4 2" xfId="4761" xr:uid="{00000000-0005-0000-0000-000084120000}"/>
    <cellStyle name="Data 2 4 5 2 5" xfId="4762" xr:uid="{00000000-0005-0000-0000-000085120000}"/>
    <cellStyle name="Data 2 4 5 3" xfId="4763" xr:uid="{00000000-0005-0000-0000-000086120000}"/>
    <cellStyle name="Data 2 4 5 3 2" xfId="4764" xr:uid="{00000000-0005-0000-0000-000087120000}"/>
    <cellStyle name="Data 2 4 5 4" xfId="4765" xr:uid="{00000000-0005-0000-0000-000088120000}"/>
    <cellStyle name="Data 2 4 5 4 2" xfId="4766" xr:uid="{00000000-0005-0000-0000-000089120000}"/>
    <cellStyle name="Data 2 4 5 5" xfId="4767" xr:uid="{00000000-0005-0000-0000-00008A120000}"/>
    <cellStyle name="Data 2 4 5 5 2" xfId="4768" xr:uid="{00000000-0005-0000-0000-00008B120000}"/>
    <cellStyle name="Data 2 4 5 6" xfId="4769" xr:uid="{00000000-0005-0000-0000-00008C120000}"/>
    <cellStyle name="Data 2 4 5 6 2" xfId="4770" xr:uid="{00000000-0005-0000-0000-00008D120000}"/>
    <cellStyle name="Data 2 4 5 7" xfId="4771" xr:uid="{00000000-0005-0000-0000-00008E120000}"/>
    <cellStyle name="Data 2 4 6" xfId="4772" xr:uid="{00000000-0005-0000-0000-00008F120000}"/>
    <cellStyle name="Data 2 4 6 2" xfId="4773" xr:uid="{00000000-0005-0000-0000-000090120000}"/>
    <cellStyle name="Data 2 4 6 2 2" xfId="4774" xr:uid="{00000000-0005-0000-0000-000091120000}"/>
    <cellStyle name="Data 2 4 6 2 2 2" xfId="4775" xr:uid="{00000000-0005-0000-0000-000092120000}"/>
    <cellStyle name="Data 2 4 6 2 3" xfId="4776" xr:uid="{00000000-0005-0000-0000-000093120000}"/>
    <cellStyle name="Data 2 4 6 2 3 2" xfId="4777" xr:uid="{00000000-0005-0000-0000-000094120000}"/>
    <cellStyle name="Data 2 4 6 2 4" xfId="4778" xr:uid="{00000000-0005-0000-0000-000095120000}"/>
    <cellStyle name="Data 2 4 6 2 4 2" xfId="4779" xr:uid="{00000000-0005-0000-0000-000096120000}"/>
    <cellStyle name="Data 2 4 6 2 5" xfId="4780" xr:uid="{00000000-0005-0000-0000-000097120000}"/>
    <cellStyle name="Data 2 4 6 3" xfId="4781" xr:uid="{00000000-0005-0000-0000-000098120000}"/>
    <cellStyle name="Data 2 4 6 3 2" xfId="4782" xr:uid="{00000000-0005-0000-0000-000099120000}"/>
    <cellStyle name="Data 2 4 6 4" xfId="4783" xr:uid="{00000000-0005-0000-0000-00009A120000}"/>
    <cellStyle name="Data 2 4 6 4 2" xfId="4784" xr:uid="{00000000-0005-0000-0000-00009B120000}"/>
    <cellStyle name="Data 2 4 6 5" xfId="4785" xr:uid="{00000000-0005-0000-0000-00009C120000}"/>
    <cellStyle name="Data 2 4 6 5 2" xfId="4786" xr:uid="{00000000-0005-0000-0000-00009D120000}"/>
    <cellStyle name="Data 2 4 6 6" xfId="4787" xr:uid="{00000000-0005-0000-0000-00009E120000}"/>
    <cellStyle name="Data 2 4 6 6 2" xfId="4788" xr:uid="{00000000-0005-0000-0000-00009F120000}"/>
    <cellStyle name="Data 2 4 6 7" xfId="4789" xr:uid="{00000000-0005-0000-0000-0000A0120000}"/>
    <cellStyle name="Data 2 4 7" xfId="4790" xr:uid="{00000000-0005-0000-0000-0000A1120000}"/>
    <cellStyle name="Data 2 4 7 2" xfId="4791" xr:uid="{00000000-0005-0000-0000-0000A2120000}"/>
    <cellStyle name="Data 2 4 7 2 2" xfId="4792" xr:uid="{00000000-0005-0000-0000-0000A3120000}"/>
    <cellStyle name="Data 2 4 7 2 2 2" xfId="4793" xr:uid="{00000000-0005-0000-0000-0000A4120000}"/>
    <cellStyle name="Data 2 4 7 2 3" xfId="4794" xr:uid="{00000000-0005-0000-0000-0000A5120000}"/>
    <cellStyle name="Data 2 4 7 2 3 2" xfId="4795" xr:uid="{00000000-0005-0000-0000-0000A6120000}"/>
    <cellStyle name="Data 2 4 7 2 4" xfId="4796" xr:uid="{00000000-0005-0000-0000-0000A7120000}"/>
    <cellStyle name="Data 2 4 7 2 4 2" xfId="4797" xr:uid="{00000000-0005-0000-0000-0000A8120000}"/>
    <cellStyle name="Data 2 4 7 2 5" xfId="4798" xr:uid="{00000000-0005-0000-0000-0000A9120000}"/>
    <cellStyle name="Data 2 4 7 3" xfId="4799" xr:uid="{00000000-0005-0000-0000-0000AA120000}"/>
    <cellStyle name="Data 2 4 7 3 2" xfId="4800" xr:uid="{00000000-0005-0000-0000-0000AB120000}"/>
    <cellStyle name="Data 2 4 7 4" xfId="4801" xr:uid="{00000000-0005-0000-0000-0000AC120000}"/>
    <cellStyle name="Data 2 4 7 4 2" xfId="4802" xr:uid="{00000000-0005-0000-0000-0000AD120000}"/>
    <cellStyle name="Data 2 4 7 5" xfId="4803" xr:uid="{00000000-0005-0000-0000-0000AE120000}"/>
    <cellStyle name="Data 2 4 7 5 2" xfId="4804" xr:uid="{00000000-0005-0000-0000-0000AF120000}"/>
    <cellStyle name="Data 2 4 7 6" xfId="4805" xr:uid="{00000000-0005-0000-0000-0000B0120000}"/>
    <cellStyle name="Data 2 4 7 6 2" xfId="4806" xr:uid="{00000000-0005-0000-0000-0000B1120000}"/>
    <cellStyle name="Data 2 4 7 7" xfId="4807" xr:uid="{00000000-0005-0000-0000-0000B2120000}"/>
    <cellStyle name="Data 2 4 8" xfId="4808" xr:uid="{00000000-0005-0000-0000-0000B3120000}"/>
    <cellStyle name="Data 2 4 8 2" xfId="4809" xr:uid="{00000000-0005-0000-0000-0000B4120000}"/>
    <cellStyle name="Data 2 4 8 2 2" xfId="4810" xr:uid="{00000000-0005-0000-0000-0000B5120000}"/>
    <cellStyle name="Data 2 4 8 2 2 2" xfId="4811" xr:uid="{00000000-0005-0000-0000-0000B6120000}"/>
    <cellStyle name="Data 2 4 8 2 3" xfId="4812" xr:uid="{00000000-0005-0000-0000-0000B7120000}"/>
    <cellStyle name="Data 2 4 8 2 3 2" xfId="4813" xr:uid="{00000000-0005-0000-0000-0000B8120000}"/>
    <cellStyle name="Data 2 4 8 2 4" xfId="4814" xr:uid="{00000000-0005-0000-0000-0000B9120000}"/>
    <cellStyle name="Data 2 4 8 2 4 2" xfId="4815" xr:uid="{00000000-0005-0000-0000-0000BA120000}"/>
    <cellStyle name="Data 2 4 8 2 5" xfId="4816" xr:uid="{00000000-0005-0000-0000-0000BB120000}"/>
    <cellStyle name="Data 2 4 8 3" xfId="4817" xr:uid="{00000000-0005-0000-0000-0000BC120000}"/>
    <cellStyle name="Data 2 4 8 3 2" xfId="4818" xr:uid="{00000000-0005-0000-0000-0000BD120000}"/>
    <cellStyle name="Data 2 4 8 4" xfId="4819" xr:uid="{00000000-0005-0000-0000-0000BE120000}"/>
    <cellStyle name="Data 2 4 8 4 2" xfId="4820" xr:uid="{00000000-0005-0000-0000-0000BF120000}"/>
    <cellStyle name="Data 2 4 8 5" xfId="4821" xr:uid="{00000000-0005-0000-0000-0000C0120000}"/>
    <cellStyle name="Data 2 4 8 5 2" xfId="4822" xr:uid="{00000000-0005-0000-0000-0000C1120000}"/>
    <cellStyle name="Data 2 4 8 6" xfId="4823" xr:uid="{00000000-0005-0000-0000-0000C2120000}"/>
    <cellStyle name="Data 2 4 8 6 2" xfId="4824" xr:uid="{00000000-0005-0000-0000-0000C3120000}"/>
    <cellStyle name="Data 2 4 8 7" xfId="4825" xr:uid="{00000000-0005-0000-0000-0000C4120000}"/>
    <cellStyle name="Data 2 4 9" xfId="4826" xr:uid="{00000000-0005-0000-0000-0000C5120000}"/>
    <cellStyle name="Data 2 4 9 2" xfId="4827" xr:uid="{00000000-0005-0000-0000-0000C6120000}"/>
    <cellStyle name="Data 2 4 9 2 2" xfId="4828" xr:uid="{00000000-0005-0000-0000-0000C7120000}"/>
    <cellStyle name="Data 2 4 9 2 2 2" xfId="4829" xr:uid="{00000000-0005-0000-0000-0000C8120000}"/>
    <cellStyle name="Data 2 4 9 2 3" xfId="4830" xr:uid="{00000000-0005-0000-0000-0000C9120000}"/>
    <cellStyle name="Data 2 4 9 2 3 2" xfId="4831" xr:uid="{00000000-0005-0000-0000-0000CA120000}"/>
    <cellStyle name="Data 2 4 9 2 4" xfId="4832" xr:uid="{00000000-0005-0000-0000-0000CB120000}"/>
    <cellStyle name="Data 2 4 9 2 4 2" xfId="4833" xr:uid="{00000000-0005-0000-0000-0000CC120000}"/>
    <cellStyle name="Data 2 4 9 2 5" xfId="4834" xr:uid="{00000000-0005-0000-0000-0000CD120000}"/>
    <cellStyle name="Data 2 4 9 3" xfId="4835" xr:uid="{00000000-0005-0000-0000-0000CE120000}"/>
    <cellStyle name="Data 2 4 9 3 2" xfId="4836" xr:uid="{00000000-0005-0000-0000-0000CF120000}"/>
    <cellStyle name="Data 2 4 9 4" xfId="4837" xr:uid="{00000000-0005-0000-0000-0000D0120000}"/>
    <cellStyle name="Data 2 4 9 4 2" xfId="4838" xr:uid="{00000000-0005-0000-0000-0000D1120000}"/>
    <cellStyle name="Data 2 4 9 5" xfId="4839" xr:uid="{00000000-0005-0000-0000-0000D2120000}"/>
    <cellStyle name="Data 2 4 9 5 2" xfId="4840" xr:uid="{00000000-0005-0000-0000-0000D3120000}"/>
    <cellStyle name="Data 2 4 9 6" xfId="4841" xr:uid="{00000000-0005-0000-0000-0000D4120000}"/>
    <cellStyle name="Data 2 4 9 6 2" xfId="4842" xr:uid="{00000000-0005-0000-0000-0000D5120000}"/>
    <cellStyle name="Data 2 4 9 7" xfId="4843" xr:uid="{00000000-0005-0000-0000-0000D6120000}"/>
    <cellStyle name="Data 2 5" xfId="4844" xr:uid="{00000000-0005-0000-0000-0000D7120000}"/>
    <cellStyle name="Data 2 5 10" xfId="4845" xr:uid="{00000000-0005-0000-0000-0000D8120000}"/>
    <cellStyle name="Data 2 5 10 2" xfId="4846" xr:uid="{00000000-0005-0000-0000-0000D9120000}"/>
    <cellStyle name="Data 2 5 10 2 2" xfId="4847" xr:uid="{00000000-0005-0000-0000-0000DA120000}"/>
    <cellStyle name="Data 2 5 10 2 2 2" xfId="4848" xr:uid="{00000000-0005-0000-0000-0000DB120000}"/>
    <cellStyle name="Data 2 5 10 2 3" xfId="4849" xr:uid="{00000000-0005-0000-0000-0000DC120000}"/>
    <cellStyle name="Data 2 5 10 2 3 2" xfId="4850" xr:uid="{00000000-0005-0000-0000-0000DD120000}"/>
    <cellStyle name="Data 2 5 10 2 4" xfId="4851" xr:uid="{00000000-0005-0000-0000-0000DE120000}"/>
    <cellStyle name="Data 2 5 10 2 4 2" xfId="4852" xr:uid="{00000000-0005-0000-0000-0000DF120000}"/>
    <cellStyle name="Data 2 5 10 2 5" xfId="4853" xr:uid="{00000000-0005-0000-0000-0000E0120000}"/>
    <cellStyle name="Data 2 5 10 3" xfId="4854" xr:uid="{00000000-0005-0000-0000-0000E1120000}"/>
    <cellStyle name="Data 2 5 10 3 2" xfId="4855" xr:uid="{00000000-0005-0000-0000-0000E2120000}"/>
    <cellStyle name="Data 2 5 10 4" xfId="4856" xr:uid="{00000000-0005-0000-0000-0000E3120000}"/>
    <cellStyle name="Data 2 5 10 4 2" xfId="4857" xr:uid="{00000000-0005-0000-0000-0000E4120000}"/>
    <cellStyle name="Data 2 5 10 5" xfId="4858" xr:uid="{00000000-0005-0000-0000-0000E5120000}"/>
    <cellStyle name="Data 2 5 10 5 2" xfId="4859" xr:uid="{00000000-0005-0000-0000-0000E6120000}"/>
    <cellStyle name="Data 2 5 10 6" xfId="4860" xr:uid="{00000000-0005-0000-0000-0000E7120000}"/>
    <cellStyle name="Data 2 5 10 6 2" xfId="4861" xr:uid="{00000000-0005-0000-0000-0000E8120000}"/>
    <cellStyle name="Data 2 5 10 7" xfId="4862" xr:uid="{00000000-0005-0000-0000-0000E9120000}"/>
    <cellStyle name="Data 2 5 11" xfId="4863" xr:uid="{00000000-0005-0000-0000-0000EA120000}"/>
    <cellStyle name="Data 2 5 11 2" xfId="4864" xr:uid="{00000000-0005-0000-0000-0000EB120000}"/>
    <cellStyle name="Data 2 5 11 2 2" xfId="4865" xr:uid="{00000000-0005-0000-0000-0000EC120000}"/>
    <cellStyle name="Data 2 5 11 2 2 2" xfId="4866" xr:uid="{00000000-0005-0000-0000-0000ED120000}"/>
    <cellStyle name="Data 2 5 11 2 3" xfId="4867" xr:uid="{00000000-0005-0000-0000-0000EE120000}"/>
    <cellStyle name="Data 2 5 11 2 3 2" xfId="4868" xr:uid="{00000000-0005-0000-0000-0000EF120000}"/>
    <cellStyle name="Data 2 5 11 2 4" xfId="4869" xr:uid="{00000000-0005-0000-0000-0000F0120000}"/>
    <cellStyle name="Data 2 5 11 2 4 2" xfId="4870" xr:uid="{00000000-0005-0000-0000-0000F1120000}"/>
    <cellStyle name="Data 2 5 11 2 5" xfId="4871" xr:uid="{00000000-0005-0000-0000-0000F2120000}"/>
    <cellStyle name="Data 2 5 11 3" xfId="4872" xr:uid="{00000000-0005-0000-0000-0000F3120000}"/>
    <cellStyle name="Data 2 5 11 3 2" xfId="4873" xr:uid="{00000000-0005-0000-0000-0000F4120000}"/>
    <cellStyle name="Data 2 5 11 4" xfId="4874" xr:uid="{00000000-0005-0000-0000-0000F5120000}"/>
    <cellStyle name="Data 2 5 11 4 2" xfId="4875" xr:uid="{00000000-0005-0000-0000-0000F6120000}"/>
    <cellStyle name="Data 2 5 11 5" xfId="4876" xr:uid="{00000000-0005-0000-0000-0000F7120000}"/>
    <cellStyle name="Data 2 5 11 5 2" xfId="4877" xr:uid="{00000000-0005-0000-0000-0000F8120000}"/>
    <cellStyle name="Data 2 5 11 6" xfId="4878" xr:uid="{00000000-0005-0000-0000-0000F9120000}"/>
    <cellStyle name="Data 2 5 11 6 2" xfId="4879" xr:uid="{00000000-0005-0000-0000-0000FA120000}"/>
    <cellStyle name="Data 2 5 11 7" xfId="4880" xr:uid="{00000000-0005-0000-0000-0000FB120000}"/>
    <cellStyle name="Data 2 5 12" xfId="4881" xr:uid="{00000000-0005-0000-0000-0000FC120000}"/>
    <cellStyle name="Data 2 5 12 2" xfId="4882" xr:uid="{00000000-0005-0000-0000-0000FD120000}"/>
    <cellStyle name="Data 2 5 12 2 2" xfId="4883" xr:uid="{00000000-0005-0000-0000-0000FE120000}"/>
    <cellStyle name="Data 2 5 12 2 2 2" xfId="4884" xr:uid="{00000000-0005-0000-0000-0000FF120000}"/>
    <cellStyle name="Data 2 5 12 2 3" xfId="4885" xr:uid="{00000000-0005-0000-0000-000000130000}"/>
    <cellStyle name="Data 2 5 12 2 3 2" xfId="4886" xr:uid="{00000000-0005-0000-0000-000001130000}"/>
    <cellStyle name="Data 2 5 12 2 4" xfId="4887" xr:uid="{00000000-0005-0000-0000-000002130000}"/>
    <cellStyle name="Data 2 5 12 2 4 2" xfId="4888" xr:uid="{00000000-0005-0000-0000-000003130000}"/>
    <cellStyle name="Data 2 5 12 2 5" xfId="4889" xr:uid="{00000000-0005-0000-0000-000004130000}"/>
    <cellStyle name="Data 2 5 12 3" xfId="4890" xr:uid="{00000000-0005-0000-0000-000005130000}"/>
    <cellStyle name="Data 2 5 12 3 2" xfId="4891" xr:uid="{00000000-0005-0000-0000-000006130000}"/>
    <cellStyle name="Data 2 5 12 4" xfId="4892" xr:uid="{00000000-0005-0000-0000-000007130000}"/>
    <cellStyle name="Data 2 5 12 4 2" xfId="4893" xr:uid="{00000000-0005-0000-0000-000008130000}"/>
    <cellStyle name="Data 2 5 12 5" xfId="4894" xr:uid="{00000000-0005-0000-0000-000009130000}"/>
    <cellStyle name="Data 2 5 12 5 2" xfId="4895" xr:uid="{00000000-0005-0000-0000-00000A130000}"/>
    <cellStyle name="Data 2 5 12 6" xfId="4896" xr:uid="{00000000-0005-0000-0000-00000B130000}"/>
    <cellStyle name="Data 2 5 12 6 2" xfId="4897" xr:uid="{00000000-0005-0000-0000-00000C130000}"/>
    <cellStyle name="Data 2 5 12 7" xfId="4898" xr:uid="{00000000-0005-0000-0000-00000D130000}"/>
    <cellStyle name="Data 2 5 13" xfId="4899" xr:uid="{00000000-0005-0000-0000-00000E130000}"/>
    <cellStyle name="Data 2 5 13 2" xfId="4900" xr:uid="{00000000-0005-0000-0000-00000F130000}"/>
    <cellStyle name="Data 2 5 13 2 2" xfId="4901" xr:uid="{00000000-0005-0000-0000-000010130000}"/>
    <cellStyle name="Data 2 5 13 2 2 2" xfId="4902" xr:uid="{00000000-0005-0000-0000-000011130000}"/>
    <cellStyle name="Data 2 5 13 2 3" xfId="4903" xr:uid="{00000000-0005-0000-0000-000012130000}"/>
    <cellStyle name="Data 2 5 13 2 3 2" xfId="4904" xr:uid="{00000000-0005-0000-0000-000013130000}"/>
    <cellStyle name="Data 2 5 13 2 4" xfId="4905" xr:uid="{00000000-0005-0000-0000-000014130000}"/>
    <cellStyle name="Data 2 5 13 2 4 2" xfId="4906" xr:uid="{00000000-0005-0000-0000-000015130000}"/>
    <cellStyle name="Data 2 5 13 2 5" xfId="4907" xr:uid="{00000000-0005-0000-0000-000016130000}"/>
    <cellStyle name="Data 2 5 13 3" xfId="4908" xr:uid="{00000000-0005-0000-0000-000017130000}"/>
    <cellStyle name="Data 2 5 13 3 2" xfId="4909" xr:uid="{00000000-0005-0000-0000-000018130000}"/>
    <cellStyle name="Data 2 5 13 4" xfId="4910" xr:uid="{00000000-0005-0000-0000-000019130000}"/>
    <cellStyle name="Data 2 5 13 4 2" xfId="4911" xr:uid="{00000000-0005-0000-0000-00001A130000}"/>
    <cellStyle name="Data 2 5 13 5" xfId="4912" xr:uid="{00000000-0005-0000-0000-00001B130000}"/>
    <cellStyle name="Data 2 5 13 5 2" xfId="4913" xr:uid="{00000000-0005-0000-0000-00001C130000}"/>
    <cellStyle name="Data 2 5 13 6" xfId="4914" xr:uid="{00000000-0005-0000-0000-00001D130000}"/>
    <cellStyle name="Data 2 5 13 6 2" xfId="4915" xr:uid="{00000000-0005-0000-0000-00001E130000}"/>
    <cellStyle name="Data 2 5 13 7" xfId="4916" xr:uid="{00000000-0005-0000-0000-00001F130000}"/>
    <cellStyle name="Data 2 5 14" xfId="4917" xr:uid="{00000000-0005-0000-0000-000020130000}"/>
    <cellStyle name="Data 2 5 14 2" xfId="4918" xr:uid="{00000000-0005-0000-0000-000021130000}"/>
    <cellStyle name="Data 2 5 14 2 2" xfId="4919" xr:uid="{00000000-0005-0000-0000-000022130000}"/>
    <cellStyle name="Data 2 5 14 2 2 2" xfId="4920" xr:uid="{00000000-0005-0000-0000-000023130000}"/>
    <cellStyle name="Data 2 5 14 2 3" xfId="4921" xr:uid="{00000000-0005-0000-0000-000024130000}"/>
    <cellStyle name="Data 2 5 14 2 3 2" xfId="4922" xr:uid="{00000000-0005-0000-0000-000025130000}"/>
    <cellStyle name="Data 2 5 14 2 4" xfId="4923" xr:uid="{00000000-0005-0000-0000-000026130000}"/>
    <cellStyle name="Data 2 5 14 2 4 2" xfId="4924" xr:uid="{00000000-0005-0000-0000-000027130000}"/>
    <cellStyle name="Data 2 5 14 2 5" xfId="4925" xr:uid="{00000000-0005-0000-0000-000028130000}"/>
    <cellStyle name="Data 2 5 14 3" xfId="4926" xr:uid="{00000000-0005-0000-0000-000029130000}"/>
    <cellStyle name="Data 2 5 14 3 2" xfId="4927" xr:uid="{00000000-0005-0000-0000-00002A130000}"/>
    <cellStyle name="Data 2 5 14 4" xfId="4928" xr:uid="{00000000-0005-0000-0000-00002B130000}"/>
    <cellStyle name="Data 2 5 14 4 2" xfId="4929" xr:uid="{00000000-0005-0000-0000-00002C130000}"/>
    <cellStyle name="Data 2 5 14 5" xfId="4930" xr:uid="{00000000-0005-0000-0000-00002D130000}"/>
    <cellStyle name="Data 2 5 14 5 2" xfId="4931" xr:uid="{00000000-0005-0000-0000-00002E130000}"/>
    <cellStyle name="Data 2 5 14 6" xfId="4932" xr:uid="{00000000-0005-0000-0000-00002F130000}"/>
    <cellStyle name="Data 2 5 14 6 2" xfId="4933" xr:uid="{00000000-0005-0000-0000-000030130000}"/>
    <cellStyle name="Data 2 5 14 7" xfId="4934" xr:uid="{00000000-0005-0000-0000-000031130000}"/>
    <cellStyle name="Data 2 5 15" xfId="4935" xr:uid="{00000000-0005-0000-0000-000032130000}"/>
    <cellStyle name="Data 2 5 15 2" xfId="4936" xr:uid="{00000000-0005-0000-0000-000033130000}"/>
    <cellStyle name="Data 2 5 15 2 2" xfId="4937" xr:uid="{00000000-0005-0000-0000-000034130000}"/>
    <cellStyle name="Data 2 5 15 2 2 2" xfId="4938" xr:uid="{00000000-0005-0000-0000-000035130000}"/>
    <cellStyle name="Data 2 5 15 2 3" xfId="4939" xr:uid="{00000000-0005-0000-0000-000036130000}"/>
    <cellStyle name="Data 2 5 15 2 3 2" xfId="4940" xr:uid="{00000000-0005-0000-0000-000037130000}"/>
    <cellStyle name="Data 2 5 15 2 4" xfId="4941" xr:uid="{00000000-0005-0000-0000-000038130000}"/>
    <cellStyle name="Data 2 5 15 2 4 2" xfId="4942" xr:uid="{00000000-0005-0000-0000-000039130000}"/>
    <cellStyle name="Data 2 5 15 2 5" xfId="4943" xr:uid="{00000000-0005-0000-0000-00003A130000}"/>
    <cellStyle name="Data 2 5 15 3" xfId="4944" xr:uid="{00000000-0005-0000-0000-00003B130000}"/>
    <cellStyle name="Data 2 5 15 3 2" xfId="4945" xr:uid="{00000000-0005-0000-0000-00003C130000}"/>
    <cellStyle name="Data 2 5 15 4" xfId="4946" xr:uid="{00000000-0005-0000-0000-00003D130000}"/>
    <cellStyle name="Data 2 5 15 4 2" xfId="4947" xr:uid="{00000000-0005-0000-0000-00003E130000}"/>
    <cellStyle name="Data 2 5 15 5" xfId="4948" xr:uid="{00000000-0005-0000-0000-00003F130000}"/>
    <cellStyle name="Data 2 5 15 5 2" xfId="4949" xr:uid="{00000000-0005-0000-0000-000040130000}"/>
    <cellStyle name="Data 2 5 15 6" xfId="4950" xr:uid="{00000000-0005-0000-0000-000041130000}"/>
    <cellStyle name="Data 2 5 15 6 2" xfId="4951" xr:uid="{00000000-0005-0000-0000-000042130000}"/>
    <cellStyle name="Data 2 5 15 7" xfId="4952" xr:uid="{00000000-0005-0000-0000-000043130000}"/>
    <cellStyle name="Data 2 5 16" xfId="4953" xr:uid="{00000000-0005-0000-0000-000044130000}"/>
    <cellStyle name="Data 2 5 16 2" xfId="4954" xr:uid="{00000000-0005-0000-0000-000045130000}"/>
    <cellStyle name="Data 2 5 16 2 2" xfId="4955" xr:uid="{00000000-0005-0000-0000-000046130000}"/>
    <cellStyle name="Data 2 5 16 2 2 2" xfId="4956" xr:uid="{00000000-0005-0000-0000-000047130000}"/>
    <cellStyle name="Data 2 5 16 2 3" xfId="4957" xr:uid="{00000000-0005-0000-0000-000048130000}"/>
    <cellStyle name="Data 2 5 16 2 3 2" xfId="4958" xr:uid="{00000000-0005-0000-0000-000049130000}"/>
    <cellStyle name="Data 2 5 16 2 4" xfId="4959" xr:uid="{00000000-0005-0000-0000-00004A130000}"/>
    <cellStyle name="Data 2 5 16 2 4 2" xfId="4960" xr:uid="{00000000-0005-0000-0000-00004B130000}"/>
    <cellStyle name="Data 2 5 16 2 5" xfId="4961" xr:uid="{00000000-0005-0000-0000-00004C130000}"/>
    <cellStyle name="Data 2 5 16 3" xfId="4962" xr:uid="{00000000-0005-0000-0000-00004D130000}"/>
    <cellStyle name="Data 2 5 16 3 2" xfId="4963" xr:uid="{00000000-0005-0000-0000-00004E130000}"/>
    <cellStyle name="Data 2 5 16 4" xfId="4964" xr:uid="{00000000-0005-0000-0000-00004F130000}"/>
    <cellStyle name="Data 2 5 16 4 2" xfId="4965" xr:uid="{00000000-0005-0000-0000-000050130000}"/>
    <cellStyle name="Data 2 5 16 5" xfId="4966" xr:uid="{00000000-0005-0000-0000-000051130000}"/>
    <cellStyle name="Data 2 5 16 5 2" xfId="4967" xr:uid="{00000000-0005-0000-0000-000052130000}"/>
    <cellStyle name="Data 2 5 16 6" xfId="4968" xr:uid="{00000000-0005-0000-0000-000053130000}"/>
    <cellStyle name="Data 2 5 16 6 2" xfId="4969" xr:uid="{00000000-0005-0000-0000-000054130000}"/>
    <cellStyle name="Data 2 5 16 7" xfId="4970" xr:uid="{00000000-0005-0000-0000-000055130000}"/>
    <cellStyle name="Data 2 5 17" xfId="4971" xr:uid="{00000000-0005-0000-0000-000056130000}"/>
    <cellStyle name="Data 2 5 17 2" xfId="4972" xr:uid="{00000000-0005-0000-0000-000057130000}"/>
    <cellStyle name="Data 2 5 17 2 2" xfId="4973" xr:uid="{00000000-0005-0000-0000-000058130000}"/>
    <cellStyle name="Data 2 5 17 2 2 2" xfId="4974" xr:uid="{00000000-0005-0000-0000-000059130000}"/>
    <cellStyle name="Data 2 5 17 2 3" xfId="4975" xr:uid="{00000000-0005-0000-0000-00005A130000}"/>
    <cellStyle name="Data 2 5 17 2 3 2" xfId="4976" xr:uid="{00000000-0005-0000-0000-00005B130000}"/>
    <cellStyle name="Data 2 5 17 2 4" xfId="4977" xr:uid="{00000000-0005-0000-0000-00005C130000}"/>
    <cellStyle name="Data 2 5 17 2 4 2" xfId="4978" xr:uid="{00000000-0005-0000-0000-00005D130000}"/>
    <cellStyle name="Data 2 5 17 2 5" xfId="4979" xr:uid="{00000000-0005-0000-0000-00005E130000}"/>
    <cellStyle name="Data 2 5 17 3" xfId="4980" xr:uid="{00000000-0005-0000-0000-00005F130000}"/>
    <cellStyle name="Data 2 5 17 3 2" xfId="4981" xr:uid="{00000000-0005-0000-0000-000060130000}"/>
    <cellStyle name="Data 2 5 17 4" xfId="4982" xr:uid="{00000000-0005-0000-0000-000061130000}"/>
    <cellStyle name="Data 2 5 17 4 2" xfId="4983" xr:uid="{00000000-0005-0000-0000-000062130000}"/>
    <cellStyle name="Data 2 5 17 5" xfId="4984" xr:uid="{00000000-0005-0000-0000-000063130000}"/>
    <cellStyle name="Data 2 5 17 5 2" xfId="4985" xr:uid="{00000000-0005-0000-0000-000064130000}"/>
    <cellStyle name="Data 2 5 17 6" xfId="4986" xr:uid="{00000000-0005-0000-0000-000065130000}"/>
    <cellStyle name="Data 2 5 17 6 2" xfId="4987" xr:uid="{00000000-0005-0000-0000-000066130000}"/>
    <cellStyle name="Data 2 5 17 7" xfId="4988" xr:uid="{00000000-0005-0000-0000-000067130000}"/>
    <cellStyle name="Data 2 5 18" xfId="4989" xr:uid="{00000000-0005-0000-0000-000068130000}"/>
    <cellStyle name="Data 2 5 18 2" xfId="4990" xr:uid="{00000000-0005-0000-0000-000069130000}"/>
    <cellStyle name="Data 2 5 18 2 2" xfId="4991" xr:uid="{00000000-0005-0000-0000-00006A130000}"/>
    <cellStyle name="Data 2 5 18 2 2 2" xfId="4992" xr:uid="{00000000-0005-0000-0000-00006B130000}"/>
    <cellStyle name="Data 2 5 18 2 3" xfId="4993" xr:uid="{00000000-0005-0000-0000-00006C130000}"/>
    <cellStyle name="Data 2 5 18 2 3 2" xfId="4994" xr:uid="{00000000-0005-0000-0000-00006D130000}"/>
    <cellStyle name="Data 2 5 18 2 4" xfId="4995" xr:uid="{00000000-0005-0000-0000-00006E130000}"/>
    <cellStyle name="Data 2 5 18 2 4 2" xfId="4996" xr:uid="{00000000-0005-0000-0000-00006F130000}"/>
    <cellStyle name="Data 2 5 18 2 5" xfId="4997" xr:uid="{00000000-0005-0000-0000-000070130000}"/>
    <cellStyle name="Data 2 5 18 3" xfId="4998" xr:uid="{00000000-0005-0000-0000-000071130000}"/>
    <cellStyle name="Data 2 5 18 3 2" xfId="4999" xr:uid="{00000000-0005-0000-0000-000072130000}"/>
    <cellStyle name="Data 2 5 18 4" xfId="5000" xr:uid="{00000000-0005-0000-0000-000073130000}"/>
    <cellStyle name="Data 2 5 18 4 2" xfId="5001" xr:uid="{00000000-0005-0000-0000-000074130000}"/>
    <cellStyle name="Data 2 5 18 5" xfId="5002" xr:uid="{00000000-0005-0000-0000-000075130000}"/>
    <cellStyle name="Data 2 5 18 5 2" xfId="5003" xr:uid="{00000000-0005-0000-0000-000076130000}"/>
    <cellStyle name="Data 2 5 18 6" xfId="5004" xr:uid="{00000000-0005-0000-0000-000077130000}"/>
    <cellStyle name="Data 2 5 18 6 2" xfId="5005" xr:uid="{00000000-0005-0000-0000-000078130000}"/>
    <cellStyle name="Data 2 5 18 7" xfId="5006" xr:uid="{00000000-0005-0000-0000-000079130000}"/>
    <cellStyle name="Data 2 5 19" xfId="5007" xr:uid="{00000000-0005-0000-0000-00007A130000}"/>
    <cellStyle name="Data 2 5 19 2" xfId="5008" xr:uid="{00000000-0005-0000-0000-00007B130000}"/>
    <cellStyle name="Data 2 5 19 2 2" xfId="5009" xr:uid="{00000000-0005-0000-0000-00007C130000}"/>
    <cellStyle name="Data 2 5 19 3" xfId="5010" xr:uid="{00000000-0005-0000-0000-00007D130000}"/>
    <cellStyle name="Data 2 5 19 3 2" xfId="5011" xr:uid="{00000000-0005-0000-0000-00007E130000}"/>
    <cellStyle name="Data 2 5 19 4" xfId="5012" xr:uid="{00000000-0005-0000-0000-00007F130000}"/>
    <cellStyle name="Data 2 5 19 4 2" xfId="5013" xr:uid="{00000000-0005-0000-0000-000080130000}"/>
    <cellStyle name="Data 2 5 19 5" xfId="5014" xr:uid="{00000000-0005-0000-0000-000081130000}"/>
    <cellStyle name="Data 2 5 2" xfId="5015" xr:uid="{00000000-0005-0000-0000-000082130000}"/>
    <cellStyle name="Data 2 5 2 2" xfId="5016" xr:uid="{00000000-0005-0000-0000-000083130000}"/>
    <cellStyle name="Data 2 5 2 2 2" xfId="5017" xr:uid="{00000000-0005-0000-0000-000084130000}"/>
    <cellStyle name="Data 2 5 2 2 2 2" xfId="5018" xr:uid="{00000000-0005-0000-0000-000085130000}"/>
    <cellStyle name="Data 2 5 2 2 3" xfId="5019" xr:uid="{00000000-0005-0000-0000-000086130000}"/>
    <cellStyle name="Data 2 5 2 2 3 2" xfId="5020" xr:uid="{00000000-0005-0000-0000-000087130000}"/>
    <cellStyle name="Data 2 5 2 2 4" xfId="5021" xr:uid="{00000000-0005-0000-0000-000088130000}"/>
    <cellStyle name="Data 2 5 2 2 4 2" xfId="5022" xr:uid="{00000000-0005-0000-0000-000089130000}"/>
    <cellStyle name="Data 2 5 2 2 5" xfId="5023" xr:uid="{00000000-0005-0000-0000-00008A130000}"/>
    <cellStyle name="Data 2 5 2 3" xfId="5024" xr:uid="{00000000-0005-0000-0000-00008B130000}"/>
    <cellStyle name="Data 2 5 2 3 2" xfId="5025" xr:uid="{00000000-0005-0000-0000-00008C130000}"/>
    <cellStyle name="Data 2 5 2 4" xfId="5026" xr:uid="{00000000-0005-0000-0000-00008D130000}"/>
    <cellStyle name="Data 2 5 2 4 2" xfId="5027" xr:uid="{00000000-0005-0000-0000-00008E130000}"/>
    <cellStyle name="Data 2 5 2 5" xfId="5028" xr:uid="{00000000-0005-0000-0000-00008F130000}"/>
    <cellStyle name="Data 2 5 2 5 2" xfId="5029" xr:uid="{00000000-0005-0000-0000-000090130000}"/>
    <cellStyle name="Data 2 5 2 6" xfId="5030" xr:uid="{00000000-0005-0000-0000-000091130000}"/>
    <cellStyle name="Data 2 5 2 6 2" xfId="5031" xr:uid="{00000000-0005-0000-0000-000092130000}"/>
    <cellStyle name="Data 2 5 2 7" xfId="5032" xr:uid="{00000000-0005-0000-0000-000093130000}"/>
    <cellStyle name="Data 2 5 20" xfId="5033" xr:uid="{00000000-0005-0000-0000-000094130000}"/>
    <cellStyle name="Data 2 5 20 2" xfId="5034" xr:uid="{00000000-0005-0000-0000-000095130000}"/>
    <cellStyle name="Data 2 5 21" xfId="5035" xr:uid="{00000000-0005-0000-0000-000096130000}"/>
    <cellStyle name="Data 2 5 21 2" xfId="5036" xr:uid="{00000000-0005-0000-0000-000097130000}"/>
    <cellStyle name="Data 2 5 22" xfId="5037" xr:uid="{00000000-0005-0000-0000-000098130000}"/>
    <cellStyle name="Data 2 5 22 2" xfId="5038" xr:uid="{00000000-0005-0000-0000-000099130000}"/>
    <cellStyle name="Data 2 5 23" xfId="5039" xr:uid="{00000000-0005-0000-0000-00009A130000}"/>
    <cellStyle name="Data 2 5 23 2" xfId="5040" xr:uid="{00000000-0005-0000-0000-00009B130000}"/>
    <cellStyle name="Data 2 5 24" xfId="5041" xr:uid="{00000000-0005-0000-0000-00009C130000}"/>
    <cellStyle name="Data 2 5 3" xfId="5042" xr:uid="{00000000-0005-0000-0000-00009D130000}"/>
    <cellStyle name="Data 2 5 3 2" xfId="5043" xr:uid="{00000000-0005-0000-0000-00009E130000}"/>
    <cellStyle name="Data 2 5 3 2 2" xfId="5044" xr:uid="{00000000-0005-0000-0000-00009F130000}"/>
    <cellStyle name="Data 2 5 3 2 2 2" xfId="5045" xr:uid="{00000000-0005-0000-0000-0000A0130000}"/>
    <cellStyle name="Data 2 5 3 2 3" xfId="5046" xr:uid="{00000000-0005-0000-0000-0000A1130000}"/>
    <cellStyle name="Data 2 5 3 2 3 2" xfId="5047" xr:uid="{00000000-0005-0000-0000-0000A2130000}"/>
    <cellStyle name="Data 2 5 3 2 4" xfId="5048" xr:uid="{00000000-0005-0000-0000-0000A3130000}"/>
    <cellStyle name="Data 2 5 3 2 4 2" xfId="5049" xr:uid="{00000000-0005-0000-0000-0000A4130000}"/>
    <cellStyle name="Data 2 5 3 2 5" xfId="5050" xr:uid="{00000000-0005-0000-0000-0000A5130000}"/>
    <cellStyle name="Data 2 5 3 3" xfId="5051" xr:uid="{00000000-0005-0000-0000-0000A6130000}"/>
    <cellStyle name="Data 2 5 3 3 2" xfId="5052" xr:uid="{00000000-0005-0000-0000-0000A7130000}"/>
    <cellStyle name="Data 2 5 3 4" xfId="5053" xr:uid="{00000000-0005-0000-0000-0000A8130000}"/>
    <cellStyle name="Data 2 5 3 4 2" xfId="5054" xr:uid="{00000000-0005-0000-0000-0000A9130000}"/>
    <cellStyle name="Data 2 5 3 5" xfId="5055" xr:uid="{00000000-0005-0000-0000-0000AA130000}"/>
    <cellStyle name="Data 2 5 3 5 2" xfId="5056" xr:uid="{00000000-0005-0000-0000-0000AB130000}"/>
    <cellStyle name="Data 2 5 3 6" xfId="5057" xr:uid="{00000000-0005-0000-0000-0000AC130000}"/>
    <cellStyle name="Data 2 5 3 6 2" xfId="5058" xr:uid="{00000000-0005-0000-0000-0000AD130000}"/>
    <cellStyle name="Data 2 5 3 7" xfId="5059" xr:uid="{00000000-0005-0000-0000-0000AE130000}"/>
    <cellStyle name="Data 2 5 4" xfId="5060" xr:uid="{00000000-0005-0000-0000-0000AF130000}"/>
    <cellStyle name="Data 2 5 4 2" xfId="5061" xr:uid="{00000000-0005-0000-0000-0000B0130000}"/>
    <cellStyle name="Data 2 5 4 2 2" xfId="5062" xr:uid="{00000000-0005-0000-0000-0000B1130000}"/>
    <cellStyle name="Data 2 5 4 2 2 2" xfId="5063" xr:uid="{00000000-0005-0000-0000-0000B2130000}"/>
    <cellStyle name="Data 2 5 4 2 3" xfId="5064" xr:uid="{00000000-0005-0000-0000-0000B3130000}"/>
    <cellStyle name="Data 2 5 4 2 3 2" xfId="5065" xr:uid="{00000000-0005-0000-0000-0000B4130000}"/>
    <cellStyle name="Data 2 5 4 2 4" xfId="5066" xr:uid="{00000000-0005-0000-0000-0000B5130000}"/>
    <cellStyle name="Data 2 5 4 2 4 2" xfId="5067" xr:uid="{00000000-0005-0000-0000-0000B6130000}"/>
    <cellStyle name="Data 2 5 4 2 5" xfId="5068" xr:uid="{00000000-0005-0000-0000-0000B7130000}"/>
    <cellStyle name="Data 2 5 4 3" xfId="5069" xr:uid="{00000000-0005-0000-0000-0000B8130000}"/>
    <cellStyle name="Data 2 5 4 3 2" xfId="5070" xr:uid="{00000000-0005-0000-0000-0000B9130000}"/>
    <cellStyle name="Data 2 5 4 4" xfId="5071" xr:uid="{00000000-0005-0000-0000-0000BA130000}"/>
    <cellStyle name="Data 2 5 4 4 2" xfId="5072" xr:uid="{00000000-0005-0000-0000-0000BB130000}"/>
    <cellStyle name="Data 2 5 4 5" xfId="5073" xr:uid="{00000000-0005-0000-0000-0000BC130000}"/>
    <cellStyle name="Data 2 5 4 5 2" xfId="5074" xr:uid="{00000000-0005-0000-0000-0000BD130000}"/>
    <cellStyle name="Data 2 5 4 6" xfId="5075" xr:uid="{00000000-0005-0000-0000-0000BE130000}"/>
    <cellStyle name="Data 2 5 4 6 2" xfId="5076" xr:uid="{00000000-0005-0000-0000-0000BF130000}"/>
    <cellStyle name="Data 2 5 4 7" xfId="5077" xr:uid="{00000000-0005-0000-0000-0000C0130000}"/>
    <cellStyle name="Data 2 5 5" xfId="5078" xr:uid="{00000000-0005-0000-0000-0000C1130000}"/>
    <cellStyle name="Data 2 5 5 2" xfId="5079" xr:uid="{00000000-0005-0000-0000-0000C2130000}"/>
    <cellStyle name="Data 2 5 5 2 2" xfId="5080" xr:uid="{00000000-0005-0000-0000-0000C3130000}"/>
    <cellStyle name="Data 2 5 5 2 2 2" xfId="5081" xr:uid="{00000000-0005-0000-0000-0000C4130000}"/>
    <cellStyle name="Data 2 5 5 2 3" xfId="5082" xr:uid="{00000000-0005-0000-0000-0000C5130000}"/>
    <cellStyle name="Data 2 5 5 2 3 2" xfId="5083" xr:uid="{00000000-0005-0000-0000-0000C6130000}"/>
    <cellStyle name="Data 2 5 5 2 4" xfId="5084" xr:uid="{00000000-0005-0000-0000-0000C7130000}"/>
    <cellStyle name="Data 2 5 5 2 4 2" xfId="5085" xr:uid="{00000000-0005-0000-0000-0000C8130000}"/>
    <cellStyle name="Data 2 5 5 2 5" xfId="5086" xr:uid="{00000000-0005-0000-0000-0000C9130000}"/>
    <cellStyle name="Data 2 5 5 3" xfId="5087" xr:uid="{00000000-0005-0000-0000-0000CA130000}"/>
    <cellStyle name="Data 2 5 5 3 2" xfId="5088" xr:uid="{00000000-0005-0000-0000-0000CB130000}"/>
    <cellStyle name="Data 2 5 5 4" xfId="5089" xr:uid="{00000000-0005-0000-0000-0000CC130000}"/>
    <cellStyle name="Data 2 5 5 4 2" xfId="5090" xr:uid="{00000000-0005-0000-0000-0000CD130000}"/>
    <cellStyle name="Data 2 5 5 5" xfId="5091" xr:uid="{00000000-0005-0000-0000-0000CE130000}"/>
    <cellStyle name="Data 2 5 5 5 2" xfId="5092" xr:uid="{00000000-0005-0000-0000-0000CF130000}"/>
    <cellStyle name="Data 2 5 5 6" xfId="5093" xr:uid="{00000000-0005-0000-0000-0000D0130000}"/>
    <cellStyle name="Data 2 5 5 6 2" xfId="5094" xr:uid="{00000000-0005-0000-0000-0000D1130000}"/>
    <cellStyle name="Data 2 5 5 7" xfId="5095" xr:uid="{00000000-0005-0000-0000-0000D2130000}"/>
    <cellStyle name="Data 2 5 6" xfId="5096" xr:uid="{00000000-0005-0000-0000-0000D3130000}"/>
    <cellStyle name="Data 2 5 6 2" xfId="5097" xr:uid="{00000000-0005-0000-0000-0000D4130000}"/>
    <cellStyle name="Data 2 5 6 2 2" xfId="5098" xr:uid="{00000000-0005-0000-0000-0000D5130000}"/>
    <cellStyle name="Data 2 5 6 2 2 2" xfId="5099" xr:uid="{00000000-0005-0000-0000-0000D6130000}"/>
    <cellStyle name="Data 2 5 6 2 3" xfId="5100" xr:uid="{00000000-0005-0000-0000-0000D7130000}"/>
    <cellStyle name="Data 2 5 6 2 3 2" xfId="5101" xr:uid="{00000000-0005-0000-0000-0000D8130000}"/>
    <cellStyle name="Data 2 5 6 2 4" xfId="5102" xr:uid="{00000000-0005-0000-0000-0000D9130000}"/>
    <cellStyle name="Data 2 5 6 2 4 2" xfId="5103" xr:uid="{00000000-0005-0000-0000-0000DA130000}"/>
    <cellStyle name="Data 2 5 6 2 5" xfId="5104" xr:uid="{00000000-0005-0000-0000-0000DB130000}"/>
    <cellStyle name="Data 2 5 6 3" xfId="5105" xr:uid="{00000000-0005-0000-0000-0000DC130000}"/>
    <cellStyle name="Data 2 5 6 3 2" xfId="5106" xr:uid="{00000000-0005-0000-0000-0000DD130000}"/>
    <cellStyle name="Data 2 5 6 4" xfId="5107" xr:uid="{00000000-0005-0000-0000-0000DE130000}"/>
    <cellStyle name="Data 2 5 6 4 2" xfId="5108" xr:uid="{00000000-0005-0000-0000-0000DF130000}"/>
    <cellStyle name="Data 2 5 6 5" xfId="5109" xr:uid="{00000000-0005-0000-0000-0000E0130000}"/>
    <cellStyle name="Data 2 5 6 5 2" xfId="5110" xr:uid="{00000000-0005-0000-0000-0000E1130000}"/>
    <cellStyle name="Data 2 5 6 6" xfId="5111" xr:uid="{00000000-0005-0000-0000-0000E2130000}"/>
    <cellStyle name="Data 2 5 6 6 2" xfId="5112" xr:uid="{00000000-0005-0000-0000-0000E3130000}"/>
    <cellStyle name="Data 2 5 6 7" xfId="5113" xr:uid="{00000000-0005-0000-0000-0000E4130000}"/>
    <cellStyle name="Data 2 5 7" xfId="5114" xr:uid="{00000000-0005-0000-0000-0000E5130000}"/>
    <cellStyle name="Data 2 5 7 2" xfId="5115" xr:uid="{00000000-0005-0000-0000-0000E6130000}"/>
    <cellStyle name="Data 2 5 7 2 2" xfId="5116" xr:uid="{00000000-0005-0000-0000-0000E7130000}"/>
    <cellStyle name="Data 2 5 7 2 2 2" xfId="5117" xr:uid="{00000000-0005-0000-0000-0000E8130000}"/>
    <cellStyle name="Data 2 5 7 2 3" xfId="5118" xr:uid="{00000000-0005-0000-0000-0000E9130000}"/>
    <cellStyle name="Data 2 5 7 2 3 2" xfId="5119" xr:uid="{00000000-0005-0000-0000-0000EA130000}"/>
    <cellStyle name="Data 2 5 7 2 4" xfId="5120" xr:uid="{00000000-0005-0000-0000-0000EB130000}"/>
    <cellStyle name="Data 2 5 7 2 4 2" xfId="5121" xr:uid="{00000000-0005-0000-0000-0000EC130000}"/>
    <cellStyle name="Data 2 5 7 2 5" xfId="5122" xr:uid="{00000000-0005-0000-0000-0000ED130000}"/>
    <cellStyle name="Data 2 5 7 3" xfId="5123" xr:uid="{00000000-0005-0000-0000-0000EE130000}"/>
    <cellStyle name="Data 2 5 7 3 2" xfId="5124" xr:uid="{00000000-0005-0000-0000-0000EF130000}"/>
    <cellStyle name="Data 2 5 7 4" xfId="5125" xr:uid="{00000000-0005-0000-0000-0000F0130000}"/>
    <cellStyle name="Data 2 5 7 4 2" xfId="5126" xr:uid="{00000000-0005-0000-0000-0000F1130000}"/>
    <cellStyle name="Data 2 5 7 5" xfId="5127" xr:uid="{00000000-0005-0000-0000-0000F2130000}"/>
    <cellStyle name="Data 2 5 7 5 2" xfId="5128" xr:uid="{00000000-0005-0000-0000-0000F3130000}"/>
    <cellStyle name="Data 2 5 7 6" xfId="5129" xr:uid="{00000000-0005-0000-0000-0000F4130000}"/>
    <cellStyle name="Data 2 5 7 6 2" xfId="5130" xr:uid="{00000000-0005-0000-0000-0000F5130000}"/>
    <cellStyle name="Data 2 5 7 7" xfId="5131" xr:uid="{00000000-0005-0000-0000-0000F6130000}"/>
    <cellStyle name="Data 2 5 8" xfId="5132" xr:uid="{00000000-0005-0000-0000-0000F7130000}"/>
    <cellStyle name="Data 2 5 8 2" xfId="5133" xr:uid="{00000000-0005-0000-0000-0000F8130000}"/>
    <cellStyle name="Data 2 5 8 2 2" xfId="5134" xr:uid="{00000000-0005-0000-0000-0000F9130000}"/>
    <cellStyle name="Data 2 5 8 2 2 2" xfId="5135" xr:uid="{00000000-0005-0000-0000-0000FA130000}"/>
    <cellStyle name="Data 2 5 8 2 3" xfId="5136" xr:uid="{00000000-0005-0000-0000-0000FB130000}"/>
    <cellStyle name="Data 2 5 8 2 3 2" xfId="5137" xr:uid="{00000000-0005-0000-0000-0000FC130000}"/>
    <cellStyle name="Data 2 5 8 2 4" xfId="5138" xr:uid="{00000000-0005-0000-0000-0000FD130000}"/>
    <cellStyle name="Data 2 5 8 2 4 2" xfId="5139" xr:uid="{00000000-0005-0000-0000-0000FE130000}"/>
    <cellStyle name="Data 2 5 8 2 5" xfId="5140" xr:uid="{00000000-0005-0000-0000-0000FF130000}"/>
    <cellStyle name="Data 2 5 8 3" xfId="5141" xr:uid="{00000000-0005-0000-0000-000000140000}"/>
    <cellStyle name="Data 2 5 8 3 2" xfId="5142" xr:uid="{00000000-0005-0000-0000-000001140000}"/>
    <cellStyle name="Data 2 5 8 4" xfId="5143" xr:uid="{00000000-0005-0000-0000-000002140000}"/>
    <cellStyle name="Data 2 5 8 4 2" xfId="5144" xr:uid="{00000000-0005-0000-0000-000003140000}"/>
    <cellStyle name="Data 2 5 8 5" xfId="5145" xr:uid="{00000000-0005-0000-0000-000004140000}"/>
    <cellStyle name="Data 2 5 8 5 2" xfId="5146" xr:uid="{00000000-0005-0000-0000-000005140000}"/>
    <cellStyle name="Data 2 5 8 6" xfId="5147" xr:uid="{00000000-0005-0000-0000-000006140000}"/>
    <cellStyle name="Data 2 5 8 6 2" xfId="5148" xr:uid="{00000000-0005-0000-0000-000007140000}"/>
    <cellStyle name="Data 2 5 8 7" xfId="5149" xr:uid="{00000000-0005-0000-0000-000008140000}"/>
    <cellStyle name="Data 2 5 9" xfId="5150" xr:uid="{00000000-0005-0000-0000-000009140000}"/>
    <cellStyle name="Data 2 5 9 2" xfId="5151" xr:uid="{00000000-0005-0000-0000-00000A140000}"/>
    <cellStyle name="Data 2 5 9 2 2" xfId="5152" xr:uid="{00000000-0005-0000-0000-00000B140000}"/>
    <cellStyle name="Data 2 5 9 2 2 2" xfId="5153" xr:uid="{00000000-0005-0000-0000-00000C140000}"/>
    <cellStyle name="Data 2 5 9 2 3" xfId="5154" xr:uid="{00000000-0005-0000-0000-00000D140000}"/>
    <cellStyle name="Data 2 5 9 2 3 2" xfId="5155" xr:uid="{00000000-0005-0000-0000-00000E140000}"/>
    <cellStyle name="Data 2 5 9 2 4" xfId="5156" xr:uid="{00000000-0005-0000-0000-00000F140000}"/>
    <cellStyle name="Data 2 5 9 2 4 2" xfId="5157" xr:uid="{00000000-0005-0000-0000-000010140000}"/>
    <cellStyle name="Data 2 5 9 2 5" xfId="5158" xr:uid="{00000000-0005-0000-0000-000011140000}"/>
    <cellStyle name="Data 2 5 9 3" xfId="5159" xr:uid="{00000000-0005-0000-0000-000012140000}"/>
    <cellStyle name="Data 2 5 9 3 2" xfId="5160" xr:uid="{00000000-0005-0000-0000-000013140000}"/>
    <cellStyle name="Data 2 5 9 4" xfId="5161" xr:uid="{00000000-0005-0000-0000-000014140000}"/>
    <cellStyle name="Data 2 5 9 4 2" xfId="5162" xr:uid="{00000000-0005-0000-0000-000015140000}"/>
    <cellStyle name="Data 2 5 9 5" xfId="5163" xr:uid="{00000000-0005-0000-0000-000016140000}"/>
    <cellStyle name="Data 2 5 9 5 2" xfId="5164" xr:uid="{00000000-0005-0000-0000-000017140000}"/>
    <cellStyle name="Data 2 5 9 6" xfId="5165" xr:uid="{00000000-0005-0000-0000-000018140000}"/>
    <cellStyle name="Data 2 5 9 6 2" xfId="5166" xr:uid="{00000000-0005-0000-0000-000019140000}"/>
    <cellStyle name="Data 2 5 9 7" xfId="5167" xr:uid="{00000000-0005-0000-0000-00001A140000}"/>
    <cellStyle name="Data 2 6" xfId="5168" xr:uid="{00000000-0005-0000-0000-00001B140000}"/>
    <cellStyle name="Data 2 6 2" xfId="5169" xr:uid="{00000000-0005-0000-0000-00001C140000}"/>
    <cellStyle name="Data 2 6 2 2" xfId="5170" xr:uid="{00000000-0005-0000-0000-00001D140000}"/>
    <cellStyle name="Data 2 6 2 2 2" xfId="5171" xr:uid="{00000000-0005-0000-0000-00001E140000}"/>
    <cellStyle name="Data 2 6 2 3" xfId="5172" xr:uid="{00000000-0005-0000-0000-00001F140000}"/>
    <cellStyle name="Data 2 6 2 3 2" xfId="5173" xr:uid="{00000000-0005-0000-0000-000020140000}"/>
    <cellStyle name="Data 2 6 2 4" xfId="5174" xr:uid="{00000000-0005-0000-0000-000021140000}"/>
    <cellStyle name="Data 2 6 2 4 2" xfId="5175" xr:uid="{00000000-0005-0000-0000-000022140000}"/>
    <cellStyle name="Data 2 6 2 5" xfId="5176" xr:uid="{00000000-0005-0000-0000-000023140000}"/>
    <cellStyle name="Data 2 6 3" xfId="5177" xr:uid="{00000000-0005-0000-0000-000024140000}"/>
    <cellStyle name="Data 2 6 3 2" xfId="5178" xr:uid="{00000000-0005-0000-0000-000025140000}"/>
    <cellStyle name="Data 2 6 4" xfId="5179" xr:uid="{00000000-0005-0000-0000-000026140000}"/>
    <cellStyle name="Data 2 6 4 2" xfId="5180" xr:uid="{00000000-0005-0000-0000-000027140000}"/>
    <cellStyle name="Data 2 6 5" xfId="5181" xr:uid="{00000000-0005-0000-0000-000028140000}"/>
    <cellStyle name="Data 2 6 5 2" xfId="5182" xr:uid="{00000000-0005-0000-0000-000029140000}"/>
    <cellStyle name="Data 2 6 6" xfId="5183" xr:uid="{00000000-0005-0000-0000-00002A140000}"/>
    <cellStyle name="Data 2 6 6 2" xfId="5184" xr:uid="{00000000-0005-0000-0000-00002B140000}"/>
    <cellStyle name="Data 2 6 7" xfId="5185" xr:uid="{00000000-0005-0000-0000-00002C140000}"/>
    <cellStyle name="Data 2 7" xfId="5186" xr:uid="{00000000-0005-0000-0000-00002D140000}"/>
    <cellStyle name="Data 2 7 2" xfId="5187" xr:uid="{00000000-0005-0000-0000-00002E140000}"/>
    <cellStyle name="Data 2 7 2 2" xfId="5188" xr:uid="{00000000-0005-0000-0000-00002F140000}"/>
    <cellStyle name="Data 2 7 2 2 2" xfId="5189" xr:uid="{00000000-0005-0000-0000-000030140000}"/>
    <cellStyle name="Data 2 7 2 3" xfId="5190" xr:uid="{00000000-0005-0000-0000-000031140000}"/>
    <cellStyle name="Data 2 7 2 3 2" xfId="5191" xr:uid="{00000000-0005-0000-0000-000032140000}"/>
    <cellStyle name="Data 2 7 2 4" xfId="5192" xr:uid="{00000000-0005-0000-0000-000033140000}"/>
    <cellStyle name="Data 2 7 2 4 2" xfId="5193" xr:uid="{00000000-0005-0000-0000-000034140000}"/>
    <cellStyle name="Data 2 7 2 5" xfId="5194" xr:uid="{00000000-0005-0000-0000-000035140000}"/>
    <cellStyle name="Data 2 7 3" xfId="5195" xr:uid="{00000000-0005-0000-0000-000036140000}"/>
    <cellStyle name="Data 2 7 3 2" xfId="5196" xr:uid="{00000000-0005-0000-0000-000037140000}"/>
    <cellStyle name="Data 2 7 4" xfId="5197" xr:uid="{00000000-0005-0000-0000-000038140000}"/>
    <cellStyle name="Data 2 7 4 2" xfId="5198" xr:uid="{00000000-0005-0000-0000-000039140000}"/>
    <cellStyle name="Data 2 7 5" xfId="5199" xr:uid="{00000000-0005-0000-0000-00003A140000}"/>
    <cellStyle name="Data 2 7 5 2" xfId="5200" xr:uid="{00000000-0005-0000-0000-00003B140000}"/>
    <cellStyle name="Data 2 7 6" xfId="5201" xr:uid="{00000000-0005-0000-0000-00003C140000}"/>
    <cellStyle name="Data 2 7 6 2" xfId="5202" xr:uid="{00000000-0005-0000-0000-00003D140000}"/>
    <cellStyle name="Data 2 7 7" xfId="5203" xr:uid="{00000000-0005-0000-0000-00003E140000}"/>
    <cellStyle name="Data 2 8" xfId="5204" xr:uid="{00000000-0005-0000-0000-00003F140000}"/>
    <cellStyle name="Data 2 8 2" xfId="5205" xr:uid="{00000000-0005-0000-0000-000040140000}"/>
    <cellStyle name="Data 2 8 2 2" xfId="5206" xr:uid="{00000000-0005-0000-0000-000041140000}"/>
    <cellStyle name="Data 2 8 2 2 2" xfId="5207" xr:uid="{00000000-0005-0000-0000-000042140000}"/>
    <cellStyle name="Data 2 8 2 3" xfId="5208" xr:uid="{00000000-0005-0000-0000-000043140000}"/>
    <cellStyle name="Data 2 8 2 3 2" xfId="5209" xr:uid="{00000000-0005-0000-0000-000044140000}"/>
    <cellStyle name="Data 2 8 2 4" xfId="5210" xr:uid="{00000000-0005-0000-0000-000045140000}"/>
    <cellStyle name="Data 2 8 2 4 2" xfId="5211" xr:uid="{00000000-0005-0000-0000-000046140000}"/>
    <cellStyle name="Data 2 8 2 5" xfId="5212" xr:uid="{00000000-0005-0000-0000-000047140000}"/>
    <cellStyle name="Data 2 8 3" xfId="5213" xr:uid="{00000000-0005-0000-0000-000048140000}"/>
    <cellStyle name="Data 2 8 3 2" xfId="5214" xr:uid="{00000000-0005-0000-0000-000049140000}"/>
    <cellStyle name="Data 2 8 4" xfId="5215" xr:uid="{00000000-0005-0000-0000-00004A140000}"/>
    <cellStyle name="Data 2 8 4 2" xfId="5216" xr:uid="{00000000-0005-0000-0000-00004B140000}"/>
    <cellStyle name="Data 2 8 5" xfId="5217" xr:uid="{00000000-0005-0000-0000-00004C140000}"/>
    <cellStyle name="Data 2 8 5 2" xfId="5218" xr:uid="{00000000-0005-0000-0000-00004D140000}"/>
    <cellStyle name="Data 2 8 6" xfId="5219" xr:uid="{00000000-0005-0000-0000-00004E140000}"/>
    <cellStyle name="Data 2 8 6 2" xfId="5220" xr:uid="{00000000-0005-0000-0000-00004F140000}"/>
    <cellStyle name="Data 2 8 7" xfId="5221" xr:uid="{00000000-0005-0000-0000-000050140000}"/>
    <cellStyle name="Data 2 9" xfId="5222" xr:uid="{00000000-0005-0000-0000-000051140000}"/>
    <cellStyle name="Data 2 9 2" xfId="5223" xr:uid="{00000000-0005-0000-0000-000052140000}"/>
    <cellStyle name="Data 2 9 2 2" xfId="5224" xr:uid="{00000000-0005-0000-0000-000053140000}"/>
    <cellStyle name="Data 2 9 2 2 2" xfId="5225" xr:uid="{00000000-0005-0000-0000-000054140000}"/>
    <cellStyle name="Data 2 9 2 3" xfId="5226" xr:uid="{00000000-0005-0000-0000-000055140000}"/>
    <cellStyle name="Data 2 9 2 3 2" xfId="5227" xr:uid="{00000000-0005-0000-0000-000056140000}"/>
    <cellStyle name="Data 2 9 2 4" xfId="5228" xr:uid="{00000000-0005-0000-0000-000057140000}"/>
    <cellStyle name="Data 2 9 2 4 2" xfId="5229" xr:uid="{00000000-0005-0000-0000-000058140000}"/>
    <cellStyle name="Data 2 9 2 5" xfId="5230" xr:uid="{00000000-0005-0000-0000-000059140000}"/>
    <cellStyle name="Data 2 9 3" xfId="5231" xr:uid="{00000000-0005-0000-0000-00005A140000}"/>
    <cellStyle name="Data 2 9 3 2" xfId="5232" xr:uid="{00000000-0005-0000-0000-00005B140000}"/>
    <cellStyle name="Data 2 9 4" xfId="5233" xr:uid="{00000000-0005-0000-0000-00005C140000}"/>
    <cellStyle name="Data 2 9 4 2" xfId="5234" xr:uid="{00000000-0005-0000-0000-00005D140000}"/>
    <cellStyle name="Data 2 9 5" xfId="5235" xr:uid="{00000000-0005-0000-0000-00005E140000}"/>
    <cellStyle name="Data 2 9 5 2" xfId="5236" xr:uid="{00000000-0005-0000-0000-00005F140000}"/>
    <cellStyle name="Data 2 9 6" xfId="5237" xr:uid="{00000000-0005-0000-0000-000060140000}"/>
    <cellStyle name="Data 2 9 6 2" xfId="5238" xr:uid="{00000000-0005-0000-0000-000061140000}"/>
    <cellStyle name="Data 2 9 7" xfId="5239" xr:uid="{00000000-0005-0000-0000-000062140000}"/>
    <cellStyle name="Data 3" xfId="5240" xr:uid="{00000000-0005-0000-0000-000063140000}"/>
    <cellStyle name="Data 3 10" xfId="5241" xr:uid="{00000000-0005-0000-0000-000064140000}"/>
    <cellStyle name="Data 3 10 2" xfId="5242" xr:uid="{00000000-0005-0000-0000-000065140000}"/>
    <cellStyle name="Data 3 10 2 2" xfId="5243" xr:uid="{00000000-0005-0000-0000-000066140000}"/>
    <cellStyle name="Data 3 10 2 2 2" xfId="5244" xr:uid="{00000000-0005-0000-0000-000067140000}"/>
    <cellStyle name="Data 3 10 2 3" xfId="5245" xr:uid="{00000000-0005-0000-0000-000068140000}"/>
    <cellStyle name="Data 3 10 2 3 2" xfId="5246" xr:uid="{00000000-0005-0000-0000-000069140000}"/>
    <cellStyle name="Data 3 10 2 4" xfId="5247" xr:uid="{00000000-0005-0000-0000-00006A140000}"/>
    <cellStyle name="Data 3 10 2 4 2" xfId="5248" xr:uid="{00000000-0005-0000-0000-00006B140000}"/>
    <cellStyle name="Data 3 10 2 5" xfId="5249" xr:uid="{00000000-0005-0000-0000-00006C140000}"/>
    <cellStyle name="Data 3 10 3" xfId="5250" xr:uid="{00000000-0005-0000-0000-00006D140000}"/>
    <cellStyle name="Data 3 10 3 2" xfId="5251" xr:uid="{00000000-0005-0000-0000-00006E140000}"/>
    <cellStyle name="Data 3 10 4" xfId="5252" xr:uid="{00000000-0005-0000-0000-00006F140000}"/>
    <cellStyle name="Data 3 10 4 2" xfId="5253" xr:uid="{00000000-0005-0000-0000-000070140000}"/>
    <cellStyle name="Data 3 10 5" xfId="5254" xr:uid="{00000000-0005-0000-0000-000071140000}"/>
    <cellStyle name="Data 3 10 5 2" xfId="5255" xr:uid="{00000000-0005-0000-0000-000072140000}"/>
    <cellStyle name="Data 3 10 6" xfId="5256" xr:uid="{00000000-0005-0000-0000-000073140000}"/>
    <cellStyle name="Data 3 10 6 2" xfId="5257" xr:uid="{00000000-0005-0000-0000-000074140000}"/>
    <cellStyle name="Data 3 10 7" xfId="5258" xr:uid="{00000000-0005-0000-0000-000075140000}"/>
    <cellStyle name="Data 3 11" xfId="5259" xr:uid="{00000000-0005-0000-0000-000076140000}"/>
    <cellStyle name="Data 3 11 2" xfId="5260" xr:uid="{00000000-0005-0000-0000-000077140000}"/>
    <cellStyle name="Data 3 11 2 2" xfId="5261" xr:uid="{00000000-0005-0000-0000-000078140000}"/>
    <cellStyle name="Data 3 11 2 2 2" xfId="5262" xr:uid="{00000000-0005-0000-0000-000079140000}"/>
    <cellStyle name="Data 3 11 2 3" xfId="5263" xr:uid="{00000000-0005-0000-0000-00007A140000}"/>
    <cellStyle name="Data 3 11 2 3 2" xfId="5264" xr:uid="{00000000-0005-0000-0000-00007B140000}"/>
    <cellStyle name="Data 3 11 2 4" xfId="5265" xr:uid="{00000000-0005-0000-0000-00007C140000}"/>
    <cellStyle name="Data 3 11 2 4 2" xfId="5266" xr:uid="{00000000-0005-0000-0000-00007D140000}"/>
    <cellStyle name="Data 3 11 2 5" xfId="5267" xr:uid="{00000000-0005-0000-0000-00007E140000}"/>
    <cellStyle name="Data 3 11 3" xfId="5268" xr:uid="{00000000-0005-0000-0000-00007F140000}"/>
    <cellStyle name="Data 3 11 3 2" xfId="5269" xr:uid="{00000000-0005-0000-0000-000080140000}"/>
    <cellStyle name="Data 3 11 4" xfId="5270" xr:uid="{00000000-0005-0000-0000-000081140000}"/>
    <cellStyle name="Data 3 11 4 2" xfId="5271" xr:uid="{00000000-0005-0000-0000-000082140000}"/>
    <cellStyle name="Data 3 11 5" xfId="5272" xr:uid="{00000000-0005-0000-0000-000083140000}"/>
    <cellStyle name="Data 3 11 5 2" xfId="5273" xr:uid="{00000000-0005-0000-0000-000084140000}"/>
    <cellStyle name="Data 3 11 6" xfId="5274" xr:uid="{00000000-0005-0000-0000-000085140000}"/>
    <cellStyle name="Data 3 11 6 2" xfId="5275" xr:uid="{00000000-0005-0000-0000-000086140000}"/>
    <cellStyle name="Data 3 11 7" xfId="5276" xr:uid="{00000000-0005-0000-0000-000087140000}"/>
    <cellStyle name="Data 3 12" xfId="5277" xr:uid="{00000000-0005-0000-0000-000088140000}"/>
    <cellStyle name="Data 3 12 2" xfId="5278" xr:uid="{00000000-0005-0000-0000-000089140000}"/>
    <cellStyle name="Data 3 12 2 2" xfId="5279" xr:uid="{00000000-0005-0000-0000-00008A140000}"/>
    <cellStyle name="Data 3 12 2 2 2" xfId="5280" xr:uid="{00000000-0005-0000-0000-00008B140000}"/>
    <cellStyle name="Data 3 12 2 3" xfId="5281" xr:uid="{00000000-0005-0000-0000-00008C140000}"/>
    <cellStyle name="Data 3 12 2 3 2" xfId="5282" xr:uid="{00000000-0005-0000-0000-00008D140000}"/>
    <cellStyle name="Data 3 12 2 4" xfId="5283" xr:uid="{00000000-0005-0000-0000-00008E140000}"/>
    <cellStyle name="Data 3 12 2 4 2" xfId="5284" xr:uid="{00000000-0005-0000-0000-00008F140000}"/>
    <cellStyle name="Data 3 12 2 5" xfId="5285" xr:uid="{00000000-0005-0000-0000-000090140000}"/>
    <cellStyle name="Data 3 12 3" xfId="5286" xr:uid="{00000000-0005-0000-0000-000091140000}"/>
    <cellStyle name="Data 3 12 3 2" xfId="5287" xr:uid="{00000000-0005-0000-0000-000092140000}"/>
    <cellStyle name="Data 3 12 4" xfId="5288" xr:uid="{00000000-0005-0000-0000-000093140000}"/>
    <cellStyle name="Data 3 12 4 2" xfId="5289" xr:uid="{00000000-0005-0000-0000-000094140000}"/>
    <cellStyle name="Data 3 12 5" xfId="5290" xr:uid="{00000000-0005-0000-0000-000095140000}"/>
    <cellStyle name="Data 3 12 5 2" xfId="5291" xr:uid="{00000000-0005-0000-0000-000096140000}"/>
    <cellStyle name="Data 3 12 6" xfId="5292" xr:uid="{00000000-0005-0000-0000-000097140000}"/>
    <cellStyle name="Data 3 12 6 2" xfId="5293" xr:uid="{00000000-0005-0000-0000-000098140000}"/>
    <cellStyle name="Data 3 12 7" xfId="5294" xr:uid="{00000000-0005-0000-0000-000099140000}"/>
    <cellStyle name="Data 3 13" xfId="5295" xr:uid="{00000000-0005-0000-0000-00009A140000}"/>
    <cellStyle name="Data 3 13 2" xfId="5296" xr:uid="{00000000-0005-0000-0000-00009B140000}"/>
    <cellStyle name="Data 3 13 2 2" xfId="5297" xr:uid="{00000000-0005-0000-0000-00009C140000}"/>
    <cellStyle name="Data 3 13 2 2 2" xfId="5298" xr:uid="{00000000-0005-0000-0000-00009D140000}"/>
    <cellStyle name="Data 3 13 2 3" xfId="5299" xr:uid="{00000000-0005-0000-0000-00009E140000}"/>
    <cellStyle name="Data 3 13 2 3 2" xfId="5300" xr:uid="{00000000-0005-0000-0000-00009F140000}"/>
    <cellStyle name="Data 3 13 2 4" xfId="5301" xr:uid="{00000000-0005-0000-0000-0000A0140000}"/>
    <cellStyle name="Data 3 13 2 4 2" xfId="5302" xr:uid="{00000000-0005-0000-0000-0000A1140000}"/>
    <cellStyle name="Data 3 13 2 5" xfId="5303" xr:uid="{00000000-0005-0000-0000-0000A2140000}"/>
    <cellStyle name="Data 3 13 3" xfId="5304" xr:uid="{00000000-0005-0000-0000-0000A3140000}"/>
    <cellStyle name="Data 3 13 3 2" xfId="5305" xr:uid="{00000000-0005-0000-0000-0000A4140000}"/>
    <cellStyle name="Data 3 13 4" xfId="5306" xr:uid="{00000000-0005-0000-0000-0000A5140000}"/>
    <cellStyle name="Data 3 13 4 2" xfId="5307" xr:uid="{00000000-0005-0000-0000-0000A6140000}"/>
    <cellStyle name="Data 3 13 5" xfId="5308" xr:uid="{00000000-0005-0000-0000-0000A7140000}"/>
    <cellStyle name="Data 3 13 5 2" xfId="5309" xr:uid="{00000000-0005-0000-0000-0000A8140000}"/>
    <cellStyle name="Data 3 13 6" xfId="5310" xr:uid="{00000000-0005-0000-0000-0000A9140000}"/>
    <cellStyle name="Data 3 13 6 2" xfId="5311" xr:uid="{00000000-0005-0000-0000-0000AA140000}"/>
    <cellStyle name="Data 3 13 7" xfId="5312" xr:uid="{00000000-0005-0000-0000-0000AB140000}"/>
    <cellStyle name="Data 3 14" xfId="5313" xr:uid="{00000000-0005-0000-0000-0000AC140000}"/>
    <cellStyle name="Data 3 14 2" xfId="5314" xr:uid="{00000000-0005-0000-0000-0000AD140000}"/>
    <cellStyle name="Data 3 14 2 2" xfId="5315" xr:uid="{00000000-0005-0000-0000-0000AE140000}"/>
    <cellStyle name="Data 3 14 2 2 2" xfId="5316" xr:uid="{00000000-0005-0000-0000-0000AF140000}"/>
    <cellStyle name="Data 3 14 2 3" xfId="5317" xr:uid="{00000000-0005-0000-0000-0000B0140000}"/>
    <cellStyle name="Data 3 14 2 3 2" xfId="5318" xr:uid="{00000000-0005-0000-0000-0000B1140000}"/>
    <cellStyle name="Data 3 14 2 4" xfId="5319" xr:uid="{00000000-0005-0000-0000-0000B2140000}"/>
    <cellStyle name="Data 3 14 2 4 2" xfId="5320" xr:uid="{00000000-0005-0000-0000-0000B3140000}"/>
    <cellStyle name="Data 3 14 2 5" xfId="5321" xr:uid="{00000000-0005-0000-0000-0000B4140000}"/>
    <cellStyle name="Data 3 14 3" xfId="5322" xr:uid="{00000000-0005-0000-0000-0000B5140000}"/>
    <cellStyle name="Data 3 14 3 2" xfId="5323" xr:uid="{00000000-0005-0000-0000-0000B6140000}"/>
    <cellStyle name="Data 3 14 4" xfId="5324" xr:uid="{00000000-0005-0000-0000-0000B7140000}"/>
    <cellStyle name="Data 3 14 4 2" xfId="5325" xr:uid="{00000000-0005-0000-0000-0000B8140000}"/>
    <cellStyle name="Data 3 14 5" xfId="5326" xr:uid="{00000000-0005-0000-0000-0000B9140000}"/>
    <cellStyle name="Data 3 14 5 2" xfId="5327" xr:uid="{00000000-0005-0000-0000-0000BA140000}"/>
    <cellStyle name="Data 3 14 6" xfId="5328" xr:uid="{00000000-0005-0000-0000-0000BB140000}"/>
    <cellStyle name="Data 3 14 6 2" xfId="5329" xr:uid="{00000000-0005-0000-0000-0000BC140000}"/>
    <cellStyle name="Data 3 14 7" xfId="5330" xr:uid="{00000000-0005-0000-0000-0000BD140000}"/>
    <cellStyle name="Data 3 15" xfId="5331" xr:uid="{00000000-0005-0000-0000-0000BE140000}"/>
    <cellStyle name="Data 3 15 2" xfId="5332" xr:uid="{00000000-0005-0000-0000-0000BF140000}"/>
    <cellStyle name="Data 3 15 2 2" xfId="5333" xr:uid="{00000000-0005-0000-0000-0000C0140000}"/>
    <cellStyle name="Data 3 15 2 2 2" xfId="5334" xr:uid="{00000000-0005-0000-0000-0000C1140000}"/>
    <cellStyle name="Data 3 15 2 3" xfId="5335" xr:uid="{00000000-0005-0000-0000-0000C2140000}"/>
    <cellStyle name="Data 3 15 2 3 2" xfId="5336" xr:uid="{00000000-0005-0000-0000-0000C3140000}"/>
    <cellStyle name="Data 3 15 2 4" xfId="5337" xr:uid="{00000000-0005-0000-0000-0000C4140000}"/>
    <cellStyle name="Data 3 15 2 4 2" xfId="5338" xr:uid="{00000000-0005-0000-0000-0000C5140000}"/>
    <cellStyle name="Data 3 15 2 5" xfId="5339" xr:uid="{00000000-0005-0000-0000-0000C6140000}"/>
    <cellStyle name="Data 3 15 3" xfId="5340" xr:uid="{00000000-0005-0000-0000-0000C7140000}"/>
    <cellStyle name="Data 3 15 3 2" xfId="5341" xr:uid="{00000000-0005-0000-0000-0000C8140000}"/>
    <cellStyle name="Data 3 15 4" xfId="5342" xr:uid="{00000000-0005-0000-0000-0000C9140000}"/>
    <cellStyle name="Data 3 15 4 2" xfId="5343" xr:uid="{00000000-0005-0000-0000-0000CA140000}"/>
    <cellStyle name="Data 3 15 5" xfId="5344" xr:uid="{00000000-0005-0000-0000-0000CB140000}"/>
    <cellStyle name="Data 3 15 5 2" xfId="5345" xr:uid="{00000000-0005-0000-0000-0000CC140000}"/>
    <cellStyle name="Data 3 15 6" xfId="5346" xr:uid="{00000000-0005-0000-0000-0000CD140000}"/>
    <cellStyle name="Data 3 15 6 2" xfId="5347" xr:uid="{00000000-0005-0000-0000-0000CE140000}"/>
    <cellStyle name="Data 3 15 7" xfId="5348" xr:uid="{00000000-0005-0000-0000-0000CF140000}"/>
    <cellStyle name="Data 3 16" xfId="5349" xr:uid="{00000000-0005-0000-0000-0000D0140000}"/>
    <cellStyle name="Data 3 16 2" xfId="5350" xr:uid="{00000000-0005-0000-0000-0000D1140000}"/>
    <cellStyle name="Data 3 16 2 2" xfId="5351" xr:uid="{00000000-0005-0000-0000-0000D2140000}"/>
    <cellStyle name="Data 3 16 2 2 2" xfId="5352" xr:uid="{00000000-0005-0000-0000-0000D3140000}"/>
    <cellStyle name="Data 3 16 2 3" xfId="5353" xr:uid="{00000000-0005-0000-0000-0000D4140000}"/>
    <cellStyle name="Data 3 16 2 3 2" xfId="5354" xr:uid="{00000000-0005-0000-0000-0000D5140000}"/>
    <cellStyle name="Data 3 16 2 4" xfId="5355" xr:uid="{00000000-0005-0000-0000-0000D6140000}"/>
    <cellStyle name="Data 3 16 2 4 2" xfId="5356" xr:uid="{00000000-0005-0000-0000-0000D7140000}"/>
    <cellStyle name="Data 3 16 2 5" xfId="5357" xr:uid="{00000000-0005-0000-0000-0000D8140000}"/>
    <cellStyle name="Data 3 16 3" xfId="5358" xr:uid="{00000000-0005-0000-0000-0000D9140000}"/>
    <cellStyle name="Data 3 16 3 2" xfId="5359" xr:uid="{00000000-0005-0000-0000-0000DA140000}"/>
    <cellStyle name="Data 3 16 4" xfId="5360" xr:uid="{00000000-0005-0000-0000-0000DB140000}"/>
    <cellStyle name="Data 3 16 4 2" xfId="5361" xr:uid="{00000000-0005-0000-0000-0000DC140000}"/>
    <cellStyle name="Data 3 16 5" xfId="5362" xr:uid="{00000000-0005-0000-0000-0000DD140000}"/>
    <cellStyle name="Data 3 16 5 2" xfId="5363" xr:uid="{00000000-0005-0000-0000-0000DE140000}"/>
    <cellStyle name="Data 3 16 6" xfId="5364" xr:uid="{00000000-0005-0000-0000-0000DF140000}"/>
    <cellStyle name="Data 3 16 6 2" xfId="5365" xr:uid="{00000000-0005-0000-0000-0000E0140000}"/>
    <cellStyle name="Data 3 16 7" xfId="5366" xr:uid="{00000000-0005-0000-0000-0000E1140000}"/>
    <cellStyle name="Data 3 17" xfId="5367" xr:uid="{00000000-0005-0000-0000-0000E2140000}"/>
    <cellStyle name="Data 3 17 2" xfId="5368" xr:uid="{00000000-0005-0000-0000-0000E3140000}"/>
    <cellStyle name="Data 3 17 2 2" xfId="5369" xr:uid="{00000000-0005-0000-0000-0000E4140000}"/>
    <cellStyle name="Data 3 17 2 2 2" xfId="5370" xr:uid="{00000000-0005-0000-0000-0000E5140000}"/>
    <cellStyle name="Data 3 17 2 3" xfId="5371" xr:uid="{00000000-0005-0000-0000-0000E6140000}"/>
    <cellStyle name="Data 3 17 2 3 2" xfId="5372" xr:uid="{00000000-0005-0000-0000-0000E7140000}"/>
    <cellStyle name="Data 3 17 2 4" xfId="5373" xr:uid="{00000000-0005-0000-0000-0000E8140000}"/>
    <cellStyle name="Data 3 17 2 4 2" xfId="5374" xr:uid="{00000000-0005-0000-0000-0000E9140000}"/>
    <cellStyle name="Data 3 17 2 5" xfId="5375" xr:uid="{00000000-0005-0000-0000-0000EA140000}"/>
    <cellStyle name="Data 3 17 3" xfId="5376" xr:uid="{00000000-0005-0000-0000-0000EB140000}"/>
    <cellStyle name="Data 3 17 3 2" xfId="5377" xr:uid="{00000000-0005-0000-0000-0000EC140000}"/>
    <cellStyle name="Data 3 17 4" xfId="5378" xr:uid="{00000000-0005-0000-0000-0000ED140000}"/>
    <cellStyle name="Data 3 17 4 2" xfId="5379" xr:uid="{00000000-0005-0000-0000-0000EE140000}"/>
    <cellStyle name="Data 3 17 5" xfId="5380" xr:uid="{00000000-0005-0000-0000-0000EF140000}"/>
    <cellStyle name="Data 3 17 5 2" xfId="5381" xr:uid="{00000000-0005-0000-0000-0000F0140000}"/>
    <cellStyle name="Data 3 17 6" xfId="5382" xr:uid="{00000000-0005-0000-0000-0000F1140000}"/>
    <cellStyle name="Data 3 17 6 2" xfId="5383" xr:uid="{00000000-0005-0000-0000-0000F2140000}"/>
    <cellStyle name="Data 3 17 7" xfId="5384" xr:uid="{00000000-0005-0000-0000-0000F3140000}"/>
    <cellStyle name="Data 3 18" xfId="5385" xr:uid="{00000000-0005-0000-0000-0000F4140000}"/>
    <cellStyle name="Data 3 18 2" xfId="5386" xr:uid="{00000000-0005-0000-0000-0000F5140000}"/>
    <cellStyle name="Data 3 18 2 2" xfId="5387" xr:uid="{00000000-0005-0000-0000-0000F6140000}"/>
    <cellStyle name="Data 3 18 2 2 2" xfId="5388" xr:uid="{00000000-0005-0000-0000-0000F7140000}"/>
    <cellStyle name="Data 3 18 2 3" xfId="5389" xr:uid="{00000000-0005-0000-0000-0000F8140000}"/>
    <cellStyle name="Data 3 18 2 3 2" xfId="5390" xr:uid="{00000000-0005-0000-0000-0000F9140000}"/>
    <cellStyle name="Data 3 18 2 4" xfId="5391" xr:uid="{00000000-0005-0000-0000-0000FA140000}"/>
    <cellStyle name="Data 3 18 2 4 2" xfId="5392" xr:uid="{00000000-0005-0000-0000-0000FB140000}"/>
    <cellStyle name="Data 3 18 2 5" xfId="5393" xr:uid="{00000000-0005-0000-0000-0000FC140000}"/>
    <cellStyle name="Data 3 18 3" xfId="5394" xr:uid="{00000000-0005-0000-0000-0000FD140000}"/>
    <cellStyle name="Data 3 18 3 2" xfId="5395" xr:uid="{00000000-0005-0000-0000-0000FE140000}"/>
    <cellStyle name="Data 3 18 4" xfId="5396" xr:uid="{00000000-0005-0000-0000-0000FF140000}"/>
    <cellStyle name="Data 3 18 4 2" xfId="5397" xr:uid="{00000000-0005-0000-0000-000000150000}"/>
    <cellStyle name="Data 3 18 5" xfId="5398" xr:uid="{00000000-0005-0000-0000-000001150000}"/>
    <cellStyle name="Data 3 18 5 2" xfId="5399" xr:uid="{00000000-0005-0000-0000-000002150000}"/>
    <cellStyle name="Data 3 18 6" xfId="5400" xr:uid="{00000000-0005-0000-0000-000003150000}"/>
    <cellStyle name="Data 3 18 6 2" xfId="5401" xr:uid="{00000000-0005-0000-0000-000004150000}"/>
    <cellStyle name="Data 3 18 7" xfId="5402" xr:uid="{00000000-0005-0000-0000-000005150000}"/>
    <cellStyle name="Data 3 19" xfId="5403" xr:uid="{00000000-0005-0000-0000-000006150000}"/>
    <cellStyle name="Data 3 19 2" xfId="5404" xr:uid="{00000000-0005-0000-0000-000007150000}"/>
    <cellStyle name="Data 3 19 2 2" xfId="5405" xr:uid="{00000000-0005-0000-0000-000008150000}"/>
    <cellStyle name="Data 3 19 2 2 2" xfId="5406" xr:uid="{00000000-0005-0000-0000-000009150000}"/>
    <cellStyle name="Data 3 19 2 3" xfId="5407" xr:uid="{00000000-0005-0000-0000-00000A150000}"/>
    <cellStyle name="Data 3 19 2 3 2" xfId="5408" xr:uid="{00000000-0005-0000-0000-00000B150000}"/>
    <cellStyle name="Data 3 19 2 4" xfId="5409" xr:uid="{00000000-0005-0000-0000-00000C150000}"/>
    <cellStyle name="Data 3 19 2 4 2" xfId="5410" xr:uid="{00000000-0005-0000-0000-00000D150000}"/>
    <cellStyle name="Data 3 19 2 5" xfId="5411" xr:uid="{00000000-0005-0000-0000-00000E150000}"/>
    <cellStyle name="Data 3 19 3" xfId="5412" xr:uid="{00000000-0005-0000-0000-00000F150000}"/>
    <cellStyle name="Data 3 19 3 2" xfId="5413" xr:uid="{00000000-0005-0000-0000-000010150000}"/>
    <cellStyle name="Data 3 19 4" xfId="5414" xr:uid="{00000000-0005-0000-0000-000011150000}"/>
    <cellStyle name="Data 3 19 4 2" xfId="5415" xr:uid="{00000000-0005-0000-0000-000012150000}"/>
    <cellStyle name="Data 3 19 5" xfId="5416" xr:uid="{00000000-0005-0000-0000-000013150000}"/>
    <cellStyle name="Data 3 19 5 2" xfId="5417" xr:uid="{00000000-0005-0000-0000-000014150000}"/>
    <cellStyle name="Data 3 19 6" xfId="5418" xr:uid="{00000000-0005-0000-0000-000015150000}"/>
    <cellStyle name="Data 3 19 6 2" xfId="5419" xr:uid="{00000000-0005-0000-0000-000016150000}"/>
    <cellStyle name="Data 3 19 7" xfId="5420" xr:uid="{00000000-0005-0000-0000-000017150000}"/>
    <cellStyle name="Data 3 2" xfId="5421" xr:uid="{00000000-0005-0000-0000-000018150000}"/>
    <cellStyle name="Data 3 2 10" xfId="5422" xr:uid="{00000000-0005-0000-0000-000019150000}"/>
    <cellStyle name="Data 3 2 10 2" xfId="5423" xr:uid="{00000000-0005-0000-0000-00001A150000}"/>
    <cellStyle name="Data 3 2 10 2 2" xfId="5424" xr:uid="{00000000-0005-0000-0000-00001B150000}"/>
    <cellStyle name="Data 3 2 10 2 2 2" xfId="5425" xr:uid="{00000000-0005-0000-0000-00001C150000}"/>
    <cellStyle name="Data 3 2 10 2 3" xfId="5426" xr:uid="{00000000-0005-0000-0000-00001D150000}"/>
    <cellStyle name="Data 3 2 10 2 3 2" xfId="5427" xr:uid="{00000000-0005-0000-0000-00001E150000}"/>
    <cellStyle name="Data 3 2 10 2 4" xfId="5428" xr:uid="{00000000-0005-0000-0000-00001F150000}"/>
    <cellStyle name="Data 3 2 10 2 4 2" xfId="5429" xr:uid="{00000000-0005-0000-0000-000020150000}"/>
    <cellStyle name="Data 3 2 10 2 5" xfId="5430" xr:uid="{00000000-0005-0000-0000-000021150000}"/>
    <cellStyle name="Data 3 2 10 3" xfId="5431" xr:uid="{00000000-0005-0000-0000-000022150000}"/>
    <cellStyle name="Data 3 2 10 3 2" xfId="5432" xr:uid="{00000000-0005-0000-0000-000023150000}"/>
    <cellStyle name="Data 3 2 10 4" xfId="5433" xr:uid="{00000000-0005-0000-0000-000024150000}"/>
    <cellStyle name="Data 3 2 10 4 2" xfId="5434" xr:uid="{00000000-0005-0000-0000-000025150000}"/>
    <cellStyle name="Data 3 2 10 5" xfId="5435" xr:uid="{00000000-0005-0000-0000-000026150000}"/>
    <cellStyle name="Data 3 2 10 5 2" xfId="5436" xr:uid="{00000000-0005-0000-0000-000027150000}"/>
    <cellStyle name="Data 3 2 10 6" xfId="5437" xr:uid="{00000000-0005-0000-0000-000028150000}"/>
    <cellStyle name="Data 3 2 10 6 2" xfId="5438" xr:uid="{00000000-0005-0000-0000-000029150000}"/>
    <cellStyle name="Data 3 2 10 7" xfId="5439" xr:uid="{00000000-0005-0000-0000-00002A150000}"/>
    <cellStyle name="Data 3 2 11" xfId="5440" xr:uid="{00000000-0005-0000-0000-00002B150000}"/>
    <cellStyle name="Data 3 2 11 2" xfId="5441" xr:uid="{00000000-0005-0000-0000-00002C150000}"/>
    <cellStyle name="Data 3 2 11 2 2" xfId="5442" xr:uid="{00000000-0005-0000-0000-00002D150000}"/>
    <cellStyle name="Data 3 2 11 2 2 2" xfId="5443" xr:uid="{00000000-0005-0000-0000-00002E150000}"/>
    <cellStyle name="Data 3 2 11 2 3" xfId="5444" xr:uid="{00000000-0005-0000-0000-00002F150000}"/>
    <cellStyle name="Data 3 2 11 2 3 2" xfId="5445" xr:uid="{00000000-0005-0000-0000-000030150000}"/>
    <cellStyle name="Data 3 2 11 2 4" xfId="5446" xr:uid="{00000000-0005-0000-0000-000031150000}"/>
    <cellStyle name="Data 3 2 11 2 4 2" xfId="5447" xr:uid="{00000000-0005-0000-0000-000032150000}"/>
    <cellStyle name="Data 3 2 11 2 5" xfId="5448" xr:uid="{00000000-0005-0000-0000-000033150000}"/>
    <cellStyle name="Data 3 2 11 3" xfId="5449" xr:uid="{00000000-0005-0000-0000-000034150000}"/>
    <cellStyle name="Data 3 2 11 3 2" xfId="5450" xr:uid="{00000000-0005-0000-0000-000035150000}"/>
    <cellStyle name="Data 3 2 11 4" xfId="5451" xr:uid="{00000000-0005-0000-0000-000036150000}"/>
    <cellStyle name="Data 3 2 11 4 2" xfId="5452" xr:uid="{00000000-0005-0000-0000-000037150000}"/>
    <cellStyle name="Data 3 2 11 5" xfId="5453" xr:uid="{00000000-0005-0000-0000-000038150000}"/>
    <cellStyle name="Data 3 2 11 5 2" xfId="5454" xr:uid="{00000000-0005-0000-0000-000039150000}"/>
    <cellStyle name="Data 3 2 11 6" xfId="5455" xr:uid="{00000000-0005-0000-0000-00003A150000}"/>
    <cellStyle name="Data 3 2 11 6 2" xfId="5456" xr:uid="{00000000-0005-0000-0000-00003B150000}"/>
    <cellStyle name="Data 3 2 11 7" xfId="5457" xr:uid="{00000000-0005-0000-0000-00003C150000}"/>
    <cellStyle name="Data 3 2 12" xfId="5458" xr:uid="{00000000-0005-0000-0000-00003D150000}"/>
    <cellStyle name="Data 3 2 12 2" xfId="5459" xr:uid="{00000000-0005-0000-0000-00003E150000}"/>
    <cellStyle name="Data 3 2 12 2 2" xfId="5460" xr:uid="{00000000-0005-0000-0000-00003F150000}"/>
    <cellStyle name="Data 3 2 12 2 2 2" xfId="5461" xr:uid="{00000000-0005-0000-0000-000040150000}"/>
    <cellStyle name="Data 3 2 12 2 3" xfId="5462" xr:uid="{00000000-0005-0000-0000-000041150000}"/>
    <cellStyle name="Data 3 2 12 2 3 2" xfId="5463" xr:uid="{00000000-0005-0000-0000-000042150000}"/>
    <cellStyle name="Data 3 2 12 2 4" xfId="5464" xr:uid="{00000000-0005-0000-0000-000043150000}"/>
    <cellStyle name="Data 3 2 12 2 4 2" xfId="5465" xr:uid="{00000000-0005-0000-0000-000044150000}"/>
    <cellStyle name="Data 3 2 12 2 5" xfId="5466" xr:uid="{00000000-0005-0000-0000-000045150000}"/>
    <cellStyle name="Data 3 2 12 3" xfId="5467" xr:uid="{00000000-0005-0000-0000-000046150000}"/>
    <cellStyle name="Data 3 2 12 3 2" xfId="5468" xr:uid="{00000000-0005-0000-0000-000047150000}"/>
    <cellStyle name="Data 3 2 12 4" xfId="5469" xr:uid="{00000000-0005-0000-0000-000048150000}"/>
    <cellStyle name="Data 3 2 12 4 2" xfId="5470" xr:uid="{00000000-0005-0000-0000-000049150000}"/>
    <cellStyle name="Data 3 2 12 5" xfId="5471" xr:uid="{00000000-0005-0000-0000-00004A150000}"/>
    <cellStyle name="Data 3 2 12 5 2" xfId="5472" xr:uid="{00000000-0005-0000-0000-00004B150000}"/>
    <cellStyle name="Data 3 2 12 6" xfId="5473" xr:uid="{00000000-0005-0000-0000-00004C150000}"/>
    <cellStyle name="Data 3 2 12 6 2" xfId="5474" xr:uid="{00000000-0005-0000-0000-00004D150000}"/>
    <cellStyle name="Data 3 2 12 7" xfId="5475" xr:uid="{00000000-0005-0000-0000-00004E150000}"/>
    <cellStyle name="Data 3 2 13" xfId="5476" xr:uid="{00000000-0005-0000-0000-00004F150000}"/>
    <cellStyle name="Data 3 2 13 2" xfId="5477" xr:uid="{00000000-0005-0000-0000-000050150000}"/>
    <cellStyle name="Data 3 2 13 2 2" xfId="5478" xr:uid="{00000000-0005-0000-0000-000051150000}"/>
    <cellStyle name="Data 3 2 13 2 2 2" xfId="5479" xr:uid="{00000000-0005-0000-0000-000052150000}"/>
    <cellStyle name="Data 3 2 13 2 3" xfId="5480" xr:uid="{00000000-0005-0000-0000-000053150000}"/>
    <cellStyle name="Data 3 2 13 2 3 2" xfId="5481" xr:uid="{00000000-0005-0000-0000-000054150000}"/>
    <cellStyle name="Data 3 2 13 2 4" xfId="5482" xr:uid="{00000000-0005-0000-0000-000055150000}"/>
    <cellStyle name="Data 3 2 13 2 4 2" xfId="5483" xr:uid="{00000000-0005-0000-0000-000056150000}"/>
    <cellStyle name="Data 3 2 13 2 5" xfId="5484" xr:uid="{00000000-0005-0000-0000-000057150000}"/>
    <cellStyle name="Data 3 2 13 3" xfId="5485" xr:uid="{00000000-0005-0000-0000-000058150000}"/>
    <cellStyle name="Data 3 2 13 3 2" xfId="5486" xr:uid="{00000000-0005-0000-0000-000059150000}"/>
    <cellStyle name="Data 3 2 13 4" xfId="5487" xr:uid="{00000000-0005-0000-0000-00005A150000}"/>
    <cellStyle name="Data 3 2 13 4 2" xfId="5488" xr:uid="{00000000-0005-0000-0000-00005B150000}"/>
    <cellStyle name="Data 3 2 13 5" xfId="5489" xr:uid="{00000000-0005-0000-0000-00005C150000}"/>
    <cellStyle name="Data 3 2 13 5 2" xfId="5490" xr:uid="{00000000-0005-0000-0000-00005D150000}"/>
    <cellStyle name="Data 3 2 13 6" xfId="5491" xr:uid="{00000000-0005-0000-0000-00005E150000}"/>
    <cellStyle name="Data 3 2 13 6 2" xfId="5492" xr:uid="{00000000-0005-0000-0000-00005F150000}"/>
    <cellStyle name="Data 3 2 13 7" xfId="5493" xr:uid="{00000000-0005-0000-0000-000060150000}"/>
    <cellStyle name="Data 3 2 14" xfId="5494" xr:uid="{00000000-0005-0000-0000-000061150000}"/>
    <cellStyle name="Data 3 2 14 2" xfId="5495" xr:uid="{00000000-0005-0000-0000-000062150000}"/>
    <cellStyle name="Data 3 2 14 2 2" xfId="5496" xr:uid="{00000000-0005-0000-0000-000063150000}"/>
    <cellStyle name="Data 3 2 14 2 2 2" xfId="5497" xr:uid="{00000000-0005-0000-0000-000064150000}"/>
    <cellStyle name="Data 3 2 14 2 3" xfId="5498" xr:uid="{00000000-0005-0000-0000-000065150000}"/>
    <cellStyle name="Data 3 2 14 2 3 2" xfId="5499" xr:uid="{00000000-0005-0000-0000-000066150000}"/>
    <cellStyle name="Data 3 2 14 2 4" xfId="5500" xr:uid="{00000000-0005-0000-0000-000067150000}"/>
    <cellStyle name="Data 3 2 14 2 4 2" xfId="5501" xr:uid="{00000000-0005-0000-0000-000068150000}"/>
    <cellStyle name="Data 3 2 14 2 5" xfId="5502" xr:uid="{00000000-0005-0000-0000-000069150000}"/>
    <cellStyle name="Data 3 2 14 3" xfId="5503" xr:uid="{00000000-0005-0000-0000-00006A150000}"/>
    <cellStyle name="Data 3 2 14 3 2" xfId="5504" xr:uid="{00000000-0005-0000-0000-00006B150000}"/>
    <cellStyle name="Data 3 2 14 4" xfId="5505" xr:uid="{00000000-0005-0000-0000-00006C150000}"/>
    <cellStyle name="Data 3 2 14 4 2" xfId="5506" xr:uid="{00000000-0005-0000-0000-00006D150000}"/>
    <cellStyle name="Data 3 2 14 5" xfId="5507" xr:uid="{00000000-0005-0000-0000-00006E150000}"/>
    <cellStyle name="Data 3 2 14 5 2" xfId="5508" xr:uid="{00000000-0005-0000-0000-00006F150000}"/>
    <cellStyle name="Data 3 2 14 6" xfId="5509" xr:uid="{00000000-0005-0000-0000-000070150000}"/>
    <cellStyle name="Data 3 2 14 6 2" xfId="5510" xr:uid="{00000000-0005-0000-0000-000071150000}"/>
    <cellStyle name="Data 3 2 14 7" xfId="5511" xr:uid="{00000000-0005-0000-0000-000072150000}"/>
    <cellStyle name="Data 3 2 15" xfId="5512" xr:uid="{00000000-0005-0000-0000-000073150000}"/>
    <cellStyle name="Data 3 2 15 2" xfId="5513" xr:uid="{00000000-0005-0000-0000-000074150000}"/>
    <cellStyle name="Data 3 2 15 2 2" xfId="5514" xr:uid="{00000000-0005-0000-0000-000075150000}"/>
    <cellStyle name="Data 3 2 15 2 2 2" xfId="5515" xr:uid="{00000000-0005-0000-0000-000076150000}"/>
    <cellStyle name="Data 3 2 15 2 3" xfId="5516" xr:uid="{00000000-0005-0000-0000-000077150000}"/>
    <cellStyle name="Data 3 2 15 2 3 2" xfId="5517" xr:uid="{00000000-0005-0000-0000-000078150000}"/>
    <cellStyle name="Data 3 2 15 2 4" xfId="5518" xr:uid="{00000000-0005-0000-0000-000079150000}"/>
    <cellStyle name="Data 3 2 15 2 4 2" xfId="5519" xr:uid="{00000000-0005-0000-0000-00007A150000}"/>
    <cellStyle name="Data 3 2 15 2 5" xfId="5520" xr:uid="{00000000-0005-0000-0000-00007B150000}"/>
    <cellStyle name="Data 3 2 15 3" xfId="5521" xr:uid="{00000000-0005-0000-0000-00007C150000}"/>
    <cellStyle name="Data 3 2 15 3 2" xfId="5522" xr:uid="{00000000-0005-0000-0000-00007D150000}"/>
    <cellStyle name="Data 3 2 15 4" xfId="5523" xr:uid="{00000000-0005-0000-0000-00007E150000}"/>
    <cellStyle name="Data 3 2 15 4 2" xfId="5524" xr:uid="{00000000-0005-0000-0000-00007F150000}"/>
    <cellStyle name="Data 3 2 15 5" xfId="5525" xr:uid="{00000000-0005-0000-0000-000080150000}"/>
    <cellStyle name="Data 3 2 15 5 2" xfId="5526" xr:uid="{00000000-0005-0000-0000-000081150000}"/>
    <cellStyle name="Data 3 2 15 6" xfId="5527" xr:uid="{00000000-0005-0000-0000-000082150000}"/>
    <cellStyle name="Data 3 2 15 6 2" xfId="5528" xr:uid="{00000000-0005-0000-0000-000083150000}"/>
    <cellStyle name="Data 3 2 15 7" xfId="5529" xr:uid="{00000000-0005-0000-0000-000084150000}"/>
    <cellStyle name="Data 3 2 16" xfId="5530" xr:uid="{00000000-0005-0000-0000-000085150000}"/>
    <cellStyle name="Data 3 2 16 2" xfId="5531" xr:uid="{00000000-0005-0000-0000-000086150000}"/>
    <cellStyle name="Data 3 2 16 2 2" xfId="5532" xr:uid="{00000000-0005-0000-0000-000087150000}"/>
    <cellStyle name="Data 3 2 16 2 2 2" xfId="5533" xr:uid="{00000000-0005-0000-0000-000088150000}"/>
    <cellStyle name="Data 3 2 16 2 3" xfId="5534" xr:uid="{00000000-0005-0000-0000-000089150000}"/>
    <cellStyle name="Data 3 2 16 2 3 2" xfId="5535" xr:uid="{00000000-0005-0000-0000-00008A150000}"/>
    <cellStyle name="Data 3 2 16 2 4" xfId="5536" xr:uid="{00000000-0005-0000-0000-00008B150000}"/>
    <cellStyle name="Data 3 2 16 2 4 2" xfId="5537" xr:uid="{00000000-0005-0000-0000-00008C150000}"/>
    <cellStyle name="Data 3 2 16 2 5" xfId="5538" xr:uid="{00000000-0005-0000-0000-00008D150000}"/>
    <cellStyle name="Data 3 2 16 3" xfId="5539" xr:uid="{00000000-0005-0000-0000-00008E150000}"/>
    <cellStyle name="Data 3 2 16 3 2" xfId="5540" xr:uid="{00000000-0005-0000-0000-00008F150000}"/>
    <cellStyle name="Data 3 2 16 4" xfId="5541" xr:uid="{00000000-0005-0000-0000-000090150000}"/>
    <cellStyle name="Data 3 2 16 4 2" xfId="5542" xr:uid="{00000000-0005-0000-0000-000091150000}"/>
    <cellStyle name="Data 3 2 16 5" xfId="5543" xr:uid="{00000000-0005-0000-0000-000092150000}"/>
    <cellStyle name="Data 3 2 16 5 2" xfId="5544" xr:uid="{00000000-0005-0000-0000-000093150000}"/>
    <cellStyle name="Data 3 2 16 6" xfId="5545" xr:uid="{00000000-0005-0000-0000-000094150000}"/>
    <cellStyle name="Data 3 2 16 6 2" xfId="5546" xr:uid="{00000000-0005-0000-0000-000095150000}"/>
    <cellStyle name="Data 3 2 16 7" xfId="5547" xr:uid="{00000000-0005-0000-0000-000096150000}"/>
    <cellStyle name="Data 3 2 17" xfId="5548" xr:uid="{00000000-0005-0000-0000-000097150000}"/>
    <cellStyle name="Data 3 2 17 2" xfId="5549" xr:uid="{00000000-0005-0000-0000-000098150000}"/>
    <cellStyle name="Data 3 2 17 2 2" xfId="5550" xr:uid="{00000000-0005-0000-0000-000099150000}"/>
    <cellStyle name="Data 3 2 17 2 2 2" xfId="5551" xr:uid="{00000000-0005-0000-0000-00009A150000}"/>
    <cellStyle name="Data 3 2 17 2 3" xfId="5552" xr:uid="{00000000-0005-0000-0000-00009B150000}"/>
    <cellStyle name="Data 3 2 17 2 3 2" xfId="5553" xr:uid="{00000000-0005-0000-0000-00009C150000}"/>
    <cellStyle name="Data 3 2 17 2 4" xfId="5554" xr:uid="{00000000-0005-0000-0000-00009D150000}"/>
    <cellStyle name="Data 3 2 17 2 4 2" xfId="5555" xr:uid="{00000000-0005-0000-0000-00009E150000}"/>
    <cellStyle name="Data 3 2 17 2 5" xfId="5556" xr:uid="{00000000-0005-0000-0000-00009F150000}"/>
    <cellStyle name="Data 3 2 17 3" xfId="5557" xr:uid="{00000000-0005-0000-0000-0000A0150000}"/>
    <cellStyle name="Data 3 2 17 3 2" xfId="5558" xr:uid="{00000000-0005-0000-0000-0000A1150000}"/>
    <cellStyle name="Data 3 2 17 4" xfId="5559" xr:uid="{00000000-0005-0000-0000-0000A2150000}"/>
    <cellStyle name="Data 3 2 17 4 2" xfId="5560" xr:uid="{00000000-0005-0000-0000-0000A3150000}"/>
    <cellStyle name="Data 3 2 17 5" xfId="5561" xr:uid="{00000000-0005-0000-0000-0000A4150000}"/>
    <cellStyle name="Data 3 2 17 5 2" xfId="5562" xr:uid="{00000000-0005-0000-0000-0000A5150000}"/>
    <cellStyle name="Data 3 2 17 6" xfId="5563" xr:uid="{00000000-0005-0000-0000-0000A6150000}"/>
    <cellStyle name="Data 3 2 17 6 2" xfId="5564" xr:uid="{00000000-0005-0000-0000-0000A7150000}"/>
    <cellStyle name="Data 3 2 17 7" xfId="5565" xr:uid="{00000000-0005-0000-0000-0000A8150000}"/>
    <cellStyle name="Data 3 2 18" xfId="5566" xr:uid="{00000000-0005-0000-0000-0000A9150000}"/>
    <cellStyle name="Data 3 2 18 2" xfId="5567" xr:uid="{00000000-0005-0000-0000-0000AA150000}"/>
    <cellStyle name="Data 3 2 18 2 2" xfId="5568" xr:uid="{00000000-0005-0000-0000-0000AB150000}"/>
    <cellStyle name="Data 3 2 18 2 2 2" xfId="5569" xr:uid="{00000000-0005-0000-0000-0000AC150000}"/>
    <cellStyle name="Data 3 2 18 2 3" xfId="5570" xr:uid="{00000000-0005-0000-0000-0000AD150000}"/>
    <cellStyle name="Data 3 2 18 2 3 2" xfId="5571" xr:uid="{00000000-0005-0000-0000-0000AE150000}"/>
    <cellStyle name="Data 3 2 18 2 4" xfId="5572" xr:uid="{00000000-0005-0000-0000-0000AF150000}"/>
    <cellStyle name="Data 3 2 18 2 4 2" xfId="5573" xr:uid="{00000000-0005-0000-0000-0000B0150000}"/>
    <cellStyle name="Data 3 2 18 2 5" xfId="5574" xr:uid="{00000000-0005-0000-0000-0000B1150000}"/>
    <cellStyle name="Data 3 2 18 3" xfId="5575" xr:uid="{00000000-0005-0000-0000-0000B2150000}"/>
    <cellStyle name="Data 3 2 18 3 2" xfId="5576" xr:uid="{00000000-0005-0000-0000-0000B3150000}"/>
    <cellStyle name="Data 3 2 18 4" xfId="5577" xr:uid="{00000000-0005-0000-0000-0000B4150000}"/>
    <cellStyle name="Data 3 2 18 4 2" xfId="5578" xr:uid="{00000000-0005-0000-0000-0000B5150000}"/>
    <cellStyle name="Data 3 2 18 5" xfId="5579" xr:uid="{00000000-0005-0000-0000-0000B6150000}"/>
    <cellStyle name="Data 3 2 18 5 2" xfId="5580" xr:uid="{00000000-0005-0000-0000-0000B7150000}"/>
    <cellStyle name="Data 3 2 18 6" xfId="5581" xr:uid="{00000000-0005-0000-0000-0000B8150000}"/>
    <cellStyle name="Data 3 2 18 6 2" xfId="5582" xr:uid="{00000000-0005-0000-0000-0000B9150000}"/>
    <cellStyle name="Data 3 2 18 7" xfId="5583" xr:uid="{00000000-0005-0000-0000-0000BA150000}"/>
    <cellStyle name="Data 3 2 19" xfId="5584" xr:uid="{00000000-0005-0000-0000-0000BB150000}"/>
    <cellStyle name="Data 3 2 19 2" xfId="5585" xr:uid="{00000000-0005-0000-0000-0000BC150000}"/>
    <cellStyle name="Data 3 2 19 2 2" xfId="5586" xr:uid="{00000000-0005-0000-0000-0000BD150000}"/>
    <cellStyle name="Data 3 2 19 3" xfId="5587" xr:uid="{00000000-0005-0000-0000-0000BE150000}"/>
    <cellStyle name="Data 3 2 19 3 2" xfId="5588" xr:uid="{00000000-0005-0000-0000-0000BF150000}"/>
    <cellStyle name="Data 3 2 19 4" xfId="5589" xr:uid="{00000000-0005-0000-0000-0000C0150000}"/>
    <cellStyle name="Data 3 2 19 4 2" xfId="5590" xr:uid="{00000000-0005-0000-0000-0000C1150000}"/>
    <cellStyle name="Data 3 2 19 5" xfId="5591" xr:uid="{00000000-0005-0000-0000-0000C2150000}"/>
    <cellStyle name="Data 3 2 2" xfId="5592" xr:uid="{00000000-0005-0000-0000-0000C3150000}"/>
    <cellStyle name="Data 3 2 2 2" xfId="5593" xr:uid="{00000000-0005-0000-0000-0000C4150000}"/>
    <cellStyle name="Data 3 2 2 2 2" xfId="5594" xr:uid="{00000000-0005-0000-0000-0000C5150000}"/>
    <cellStyle name="Data 3 2 2 2 2 2" xfId="5595" xr:uid="{00000000-0005-0000-0000-0000C6150000}"/>
    <cellStyle name="Data 3 2 2 2 3" xfId="5596" xr:uid="{00000000-0005-0000-0000-0000C7150000}"/>
    <cellStyle name="Data 3 2 2 2 3 2" xfId="5597" xr:uid="{00000000-0005-0000-0000-0000C8150000}"/>
    <cellStyle name="Data 3 2 2 2 4" xfId="5598" xr:uid="{00000000-0005-0000-0000-0000C9150000}"/>
    <cellStyle name="Data 3 2 2 2 4 2" xfId="5599" xr:uid="{00000000-0005-0000-0000-0000CA150000}"/>
    <cellStyle name="Data 3 2 2 2 5" xfId="5600" xr:uid="{00000000-0005-0000-0000-0000CB150000}"/>
    <cellStyle name="Data 3 2 2 3" xfId="5601" xr:uid="{00000000-0005-0000-0000-0000CC150000}"/>
    <cellStyle name="Data 3 2 2 3 2" xfId="5602" xr:uid="{00000000-0005-0000-0000-0000CD150000}"/>
    <cellStyle name="Data 3 2 2 4" xfId="5603" xr:uid="{00000000-0005-0000-0000-0000CE150000}"/>
    <cellStyle name="Data 3 2 2 4 2" xfId="5604" xr:uid="{00000000-0005-0000-0000-0000CF150000}"/>
    <cellStyle name="Data 3 2 2 5" xfId="5605" xr:uid="{00000000-0005-0000-0000-0000D0150000}"/>
    <cellStyle name="Data 3 2 2 5 2" xfId="5606" xr:uid="{00000000-0005-0000-0000-0000D1150000}"/>
    <cellStyle name="Data 3 2 2 6" xfId="5607" xr:uid="{00000000-0005-0000-0000-0000D2150000}"/>
    <cellStyle name="Data 3 2 2 6 2" xfId="5608" xr:uid="{00000000-0005-0000-0000-0000D3150000}"/>
    <cellStyle name="Data 3 2 2 7" xfId="5609" xr:uid="{00000000-0005-0000-0000-0000D4150000}"/>
    <cellStyle name="Data 3 2 20" xfId="5610" xr:uid="{00000000-0005-0000-0000-0000D5150000}"/>
    <cellStyle name="Data 3 2 20 2" xfId="5611" xr:uid="{00000000-0005-0000-0000-0000D6150000}"/>
    <cellStyle name="Data 3 2 21" xfId="5612" xr:uid="{00000000-0005-0000-0000-0000D7150000}"/>
    <cellStyle name="Data 3 2 21 2" xfId="5613" xr:uid="{00000000-0005-0000-0000-0000D8150000}"/>
    <cellStyle name="Data 3 2 22" xfId="5614" xr:uid="{00000000-0005-0000-0000-0000D9150000}"/>
    <cellStyle name="Data 3 2 22 2" xfId="5615" xr:uid="{00000000-0005-0000-0000-0000DA150000}"/>
    <cellStyle name="Data 3 2 23" xfId="5616" xr:uid="{00000000-0005-0000-0000-0000DB150000}"/>
    <cellStyle name="Data 3 2 23 2" xfId="5617" xr:uid="{00000000-0005-0000-0000-0000DC150000}"/>
    <cellStyle name="Data 3 2 24" xfId="5618" xr:uid="{00000000-0005-0000-0000-0000DD150000}"/>
    <cellStyle name="Data 3 2 3" xfId="5619" xr:uid="{00000000-0005-0000-0000-0000DE150000}"/>
    <cellStyle name="Data 3 2 3 2" xfId="5620" xr:uid="{00000000-0005-0000-0000-0000DF150000}"/>
    <cellStyle name="Data 3 2 3 2 2" xfId="5621" xr:uid="{00000000-0005-0000-0000-0000E0150000}"/>
    <cellStyle name="Data 3 2 3 2 2 2" xfId="5622" xr:uid="{00000000-0005-0000-0000-0000E1150000}"/>
    <cellStyle name="Data 3 2 3 2 3" xfId="5623" xr:uid="{00000000-0005-0000-0000-0000E2150000}"/>
    <cellStyle name="Data 3 2 3 2 3 2" xfId="5624" xr:uid="{00000000-0005-0000-0000-0000E3150000}"/>
    <cellStyle name="Data 3 2 3 2 4" xfId="5625" xr:uid="{00000000-0005-0000-0000-0000E4150000}"/>
    <cellStyle name="Data 3 2 3 2 4 2" xfId="5626" xr:uid="{00000000-0005-0000-0000-0000E5150000}"/>
    <cellStyle name="Data 3 2 3 2 5" xfId="5627" xr:uid="{00000000-0005-0000-0000-0000E6150000}"/>
    <cellStyle name="Data 3 2 3 3" xfId="5628" xr:uid="{00000000-0005-0000-0000-0000E7150000}"/>
    <cellStyle name="Data 3 2 3 3 2" xfId="5629" xr:uid="{00000000-0005-0000-0000-0000E8150000}"/>
    <cellStyle name="Data 3 2 3 4" xfId="5630" xr:uid="{00000000-0005-0000-0000-0000E9150000}"/>
    <cellStyle name="Data 3 2 3 4 2" xfId="5631" xr:uid="{00000000-0005-0000-0000-0000EA150000}"/>
    <cellStyle name="Data 3 2 3 5" xfId="5632" xr:uid="{00000000-0005-0000-0000-0000EB150000}"/>
    <cellStyle name="Data 3 2 3 5 2" xfId="5633" xr:uid="{00000000-0005-0000-0000-0000EC150000}"/>
    <cellStyle name="Data 3 2 3 6" xfId="5634" xr:uid="{00000000-0005-0000-0000-0000ED150000}"/>
    <cellStyle name="Data 3 2 3 6 2" xfId="5635" xr:uid="{00000000-0005-0000-0000-0000EE150000}"/>
    <cellStyle name="Data 3 2 3 7" xfId="5636" xr:uid="{00000000-0005-0000-0000-0000EF150000}"/>
    <cellStyle name="Data 3 2 4" xfId="5637" xr:uid="{00000000-0005-0000-0000-0000F0150000}"/>
    <cellStyle name="Data 3 2 4 2" xfId="5638" xr:uid="{00000000-0005-0000-0000-0000F1150000}"/>
    <cellStyle name="Data 3 2 4 2 2" xfId="5639" xr:uid="{00000000-0005-0000-0000-0000F2150000}"/>
    <cellStyle name="Data 3 2 4 2 2 2" xfId="5640" xr:uid="{00000000-0005-0000-0000-0000F3150000}"/>
    <cellStyle name="Data 3 2 4 2 3" xfId="5641" xr:uid="{00000000-0005-0000-0000-0000F4150000}"/>
    <cellStyle name="Data 3 2 4 2 3 2" xfId="5642" xr:uid="{00000000-0005-0000-0000-0000F5150000}"/>
    <cellStyle name="Data 3 2 4 2 4" xfId="5643" xr:uid="{00000000-0005-0000-0000-0000F6150000}"/>
    <cellStyle name="Data 3 2 4 2 4 2" xfId="5644" xr:uid="{00000000-0005-0000-0000-0000F7150000}"/>
    <cellStyle name="Data 3 2 4 2 5" xfId="5645" xr:uid="{00000000-0005-0000-0000-0000F8150000}"/>
    <cellStyle name="Data 3 2 4 3" xfId="5646" xr:uid="{00000000-0005-0000-0000-0000F9150000}"/>
    <cellStyle name="Data 3 2 4 3 2" xfId="5647" xr:uid="{00000000-0005-0000-0000-0000FA150000}"/>
    <cellStyle name="Data 3 2 4 4" xfId="5648" xr:uid="{00000000-0005-0000-0000-0000FB150000}"/>
    <cellStyle name="Data 3 2 4 4 2" xfId="5649" xr:uid="{00000000-0005-0000-0000-0000FC150000}"/>
    <cellStyle name="Data 3 2 4 5" xfId="5650" xr:uid="{00000000-0005-0000-0000-0000FD150000}"/>
    <cellStyle name="Data 3 2 4 5 2" xfId="5651" xr:uid="{00000000-0005-0000-0000-0000FE150000}"/>
    <cellStyle name="Data 3 2 4 6" xfId="5652" xr:uid="{00000000-0005-0000-0000-0000FF150000}"/>
    <cellStyle name="Data 3 2 4 6 2" xfId="5653" xr:uid="{00000000-0005-0000-0000-000000160000}"/>
    <cellStyle name="Data 3 2 4 7" xfId="5654" xr:uid="{00000000-0005-0000-0000-000001160000}"/>
    <cellStyle name="Data 3 2 5" xfId="5655" xr:uid="{00000000-0005-0000-0000-000002160000}"/>
    <cellStyle name="Data 3 2 5 2" xfId="5656" xr:uid="{00000000-0005-0000-0000-000003160000}"/>
    <cellStyle name="Data 3 2 5 2 2" xfId="5657" xr:uid="{00000000-0005-0000-0000-000004160000}"/>
    <cellStyle name="Data 3 2 5 2 2 2" xfId="5658" xr:uid="{00000000-0005-0000-0000-000005160000}"/>
    <cellStyle name="Data 3 2 5 2 3" xfId="5659" xr:uid="{00000000-0005-0000-0000-000006160000}"/>
    <cellStyle name="Data 3 2 5 2 3 2" xfId="5660" xr:uid="{00000000-0005-0000-0000-000007160000}"/>
    <cellStyle name="Data 3 2 5 2 4" xfId="5661" xr:uid="{00000000-0005-0000-0000-000008160000}"/>
    <cellStyle name="Data 3 2 5 2 4 2" xfId="5662" xr:uid="{00000000-0005-0000-0000-000009160000}"/>
    <cellStyle name="Data 3 2 5 2 5" xfId="5663" xr:uid="{00000000-0005-0000-0000-00000A160000}"/>
    <cellStyle name="Data 3 2 5 3" xfId="5664" xr:uid="{00000000-0005-0000-0000-00000B160000}"/>
    <cellStyle name="Data 3 2 5 3 2" xfId="5665" xr:uid="{00000000-0005-0000-0000-00000C160000}"/>
    <cellStyle name="Data 3 2 5 4" xfId="5666" xr:uid="{00000000-0005-0000-0000-00000D160000}"/>
    <cellStyle name="Data 3 2 5 4 2" xfId="5667" xr:uid="{00000000-0005-0000-0000-00000E160000}"/>
    <cellStyle name="Data 3 2 5 5" xfId="5668" xr:uid="{00000000-0005-0000-0000-00000F160000}"/>
    <cellStyle name="Data 3 2 5 5 2" xfId="5669" xr:uid="{00000000-0005-0000-0000-000010160000}"/>
    <cellStyle name="Data 3 2 5 6" xfId="5670" xr:uid="{00000000-0005-0000-0000-000011160000}"/>
    <cellStyle name="Data 3 2 5 6 2" xfId="5671" xr:uid="{00000000-0005-0000-0000-000012160000}"/>
    <cellStyle name="Data 3 2 5 7" xfId="5672" xr:uid="{00000000-0005-0000-0000-000013160000}"/>
    <cellStyle name="Data 3 2 6" xfId="5673" xr:uid="{00000000-0005-0000-0000-000014160000}"/>
    <cellStyle name="Data 3 2 6 2" xfId="5674" xr:uid="{00000000-0005-0000-0000-000015160000}"/>
    <cellStyle name="Data 3 2 6 2 2" xfId="5675" xr:uid="{00000000-0005-0000-0000-000016160000}"/>
    <cellStyle name="Data 3 2 6 2 2 2" xfId="5676" xr:uid="{00000000-0005-0000-0000-000017160000}"/>
    <cellStyle name="Data 3 2 6 2 3" xfId="5677" xr:uid="{00000000-0005-0000-0000-000018160000}"/>
    <cellStyle name="Data 3 2 6 2 3 2" xfId="5678" xr:uid="{00000000-0005-0000-0000-000019160000}"/>
    <cellStyle name="Data 3 2 6 2 4" xfId="5679" xr:uid="{00000000-0005-0000-0000-00001A160000}"/>
    <cellStyle name="Data 3 2 6 2 4 2" xfId="5680" xr:uid="{00000000-0005-0000-0000-00001B160000}"/>
    <cellStyle name="Data 3 2 6 2 5" xfId="5681" xr:uid="{00000000-0005-0000-0000-00001C160000}"/>
    <cellStyle name="Data 3 2 6 3" xfId="5682" xr:uid="{00000000-0005-0000-0000-00001D160000}"/>
    <cellStyle name="Data 3 2 6 3 2" xfId="5683" xr:uid="{00000000-0005-0000-0000-00001E160000}"/>
    <cellStyle name="Data 3 2 6 4" xfId="5684" xr:uid="{00000000-0005-0000-0000-00001F160000}"/>
    <cellStyle name="Data 3 2 6 4 2" xfId="5685" xr:uid="{00000000-0005-0000-0000-000020160000}"/>
    <cellStyle name="Data 3 2 6 5" xfId="5686" xr:uid="{00000000-0005-0000-0000-000021160000}"/>
    <cellStyle name="Data 3 2 6 5 2" xfId="5687" xr:uid="{00000000-0005-0000-0000-000022160000}"/>
    <cellStyle name="Data 3 2 6 6" xfId="5688" xr:uid="{00000000-0005-0000-0000-000023160000}"/>
    <cellStyle name="Data 3 2 6 6 2" xfId="5689" xr:uid="{00000000-0005-0000-0000-000024160000}"/>
    <cellStyle name="Data 3 2 6 7" xfId="5690" xr:uid="{00000000-0005-0000-0000-000025160000}"/>
    <cellStyle name="Data 3 2 7" xfId="5691" xr:uid="{00000000-0005-0000-0000-000026160000}"/>
    <cellStyle name="Data 3 2 7 2" xfId="5692" xr:uid="{00000000-0005-0000-0000-000027160000}"/>
    <cellStyle name="Data 3 2 7 2 2" xfId="5693" xr:uid="{00000000-0005-0000-0000-000028160000}"/>
    <cellStyle name="Data 3 2 7 2 2 2" xfId="5694" xr:uid="{00000000-0005-0000-0000-000029160000}"/>
    <cellStyle name="Data 3 2 7 2 3" xfId="5695" xr:uid="{00000000-0005-0000-0000-00002A160000}"/>
    <cellStyle name="Data 3 2 7 2 3 2" xfId="5696" xr:uid="{00000000-0005-0000-0000-00002B160000}"/>
    <cellStyle name="Data 3 2 7 2 4" xfId="5697" xr:uid="{00000000-0005-0000-0000-00002C160000}"/>
    <cellStyle name="Data 3 2 7 2 4 2" xfId="5698" xr:uid="{00000000-0005-0000-0000-00002D160000}"/>
    <cellStyle name="Data 3 2 7 2 5" xfId="5699" xr:uid="{00000000-0005-0000-0000-00002E160000}"/>
    <cellStyle name="Data 3 2 7 3" xfId="5700" xr:uid="{00000000-0005-0000-0000-00002F160000}"/>
    <cellStyle name="Data 3 2 7 3 2" xfId="5701" xr:uid="{00000000-0005-0000-0000-000030160000}"/>
    <cellStyle name="Data 3 2 7 4" xfId="5702" xr:uid="{00000000-0005-0000-0000-000031160000}"/>
    <cellStyle name="Data 3 2 7 4 2" xfId="5703" xr:uid="{00000000-0005-0000-0000-000032160000}"/>
    <cellStyle name="Data 3 2 7 5" xfId="5704" xr:uid="{00000000-0005-0000-0000-000033160000}"/>
    <cellStyle name="Data 3 2 7 5 2" xfId="5705" xr:uid="{00000000-0005-0000-0000-000034160000}"/>
    <cellStyle name="Data 3 2 7 6" xfId="5706" xr:uid="{00000000-0005-0000-0000-000035160000}"/>
    <cellStyle name="Data 3 2 7 6 2" xfId="5707" xr:uid="{00000000-0005-0000-0000-000036160000}"/>
    <cellStyle name="Data 3 2 7 7" xfId="5708" xr:uid="{00000000-0005-0000-0000-000037160000}"/>
    <cellStyle name="Data 3 2 8" xfId="5709" xr:uid="{00000000-0005-0000-0000-000038160000}"/>
    <cellStyle name="Data 3 2 8 2" xfId="5710" xr:uid="{00000000-0005-0000-0000-000039160000}"/>
    <cellStyle name="Data 3 2 8 2 2" xfId="5711" xr:uid="{00000000-0005-0000-0000-00003A160000}"/>
    <cellStyle name="Data 3 2 8 2 2 2" xfId="5712" xr:uid="{00000000-0005-0000-0000-00003B160000}"/>
    <cellStyle name="Data 3 2 8 2 3" xfId="5713" xr:uid="{00000000-0005-0000-0000-00003C160000}"/>
    <cellStyle name="Data 3 2 8 2 3 2" xfId="5714" xr:uid="{00000000-0005-0000-0000-00003D160000}"/>
    <cellStyle name="Data 3 2 8 2 4" xfId="5715" xr:uid="{00000000-0005-0000-0000-00003E160000}"/>
    <cellStyle name="Data 3 2 8 2 4 2" xfId="5716" xr:uid="{00000000-0005-0000-0000-00003F160000}"/>
    <cellStyle name="Data 3 2 8 2 5" xfId="5717" xr:uid="{00000000-0005-0000-0000-000040160000}"/>
    <cellStyle name="Data 3 2 8 3" xfId="5718" xr:uid="{00000000-0005-0000-0000-000041160000}"/>
    <cellStyle name="Data 3 2 8 3 2" xfId="5719" xr:uid="{00000000-0005-0000-0000-000042160000}"/>
    <cellStyle name="Data 3 2 8 4" xfId="5720" xr:uid="{00000000-0005-0000-0000-000043160000}"/>
    <cellStyle name="Data 3 2 8 4 2" xfId="5721" xr:uid="{00000000-0005-0000-0000-000044160000}"/>
    <cellStyle name="Data 3 2 8 5" xfId="5722" xr:uid="{00000000-0005-0000-0000-000045160000}"/>
    <cellStyle name="Data 3 2 8 5 2" xfId="5723" xr:uid="{00000000-0005-0000-0000-000046160000}"/>
    <cellStyle name="Data 3 2 8 6" xfId="5724" xr:uid="{00000000-0005-0000-0000-000047160000}"/>
    <cellStyle name="Data 3 2 8 6 2" xfId="5725" xr:uid="{00000000-0005-0000-0000-000048160000}"/>
    <cellStyle name="Data 3 2 8 7" xfId="5726" xr:uid="{00000000-0005-0000-0000-000049160000}"/>
    <cellStyle name="Data 3 2 9" xfId="5727" xr:uid="{00000000-0005-0000-0000-00004A160000}"/>
    <cellStyle name="Data 3 2 9 2" xfId="5728" xr:uid="{00000000-0005-0000-0000-00004B160000}"/>
    <cellStyle name="Data 3 2 9 2 2" xfId="5729" xr:uid="{00000000-0005-0000-0000-00004C160000}"/>
    <cellStyle name="Data 3 2 9 2 2 2" xfId="5730" xr:uid="{00000000-0005-0000-0000-00004D160000}"/>
    <cellStyle name="Data 3 2 9 2 3" xfId="5731" xr:uid="{00000000-0005-0000-0000-00004E160000}"/>
    <cellStyle name="Data 3 2 9 2 3 2" xfId="5732" xr:uid="{00000000-0005-0000-0000-00004F160000}"/>
    <cellStyle name="Data 3 2 9 2 4" xfId="5733" xr:uid="{00000000-0005-0000-0000-000050160000}"/>
    <cellStyle name="Data 3 2 9 2 4 2" xfId="5734" xr:uid="{00000000-0005-0000-0000-000051160000}"/>
    <cellStyle name="Data 3 2 9 2 5" xfId="5735" xr:uid="{00000000-0005-0000-0000-000052160000}"/>
    <cellStyle name="Data 3 2 9 3" xfId="5736" xr:uid="{00000000-0005-0000-0000-000053160000}"/>
    <cellStyle name="Data 3 2 9 3 2" xfId="5737" xr:uid="{00000000-0005-0000-0000-000054160000}"/>
    <cellStyle name="Data 3 2 9 4" xfId="5738" xr:uid="{00000000-0005-0000-0000-000055160000}"/>
    <cellStyle name="Data 3 2 9 4 2" xfId="5739" xr:uid="{00000000-0005-0000-0000-000056160000}"/>
    <cellStyle name="Data 3 2 9 5" xfId="5740" xr:uid="{00000000-0005-0000-0000-000057160000}"/>
    <cellStyle name="Data 3 2 9 5 2" xfId="5741" xr:uid="{00000000-0005-0000-0000-000058160000}"/>
    <cellStyle name="Data 3 2 9 6" xfId="5742" xr:uid="{00000000-0005-0000-0000-000059160000}"/>
    <cellStyle name="Data 3 2 9 6 2" xfId="5743" xr:uid="{00000000-0005-0000-0000-00005A160000}"/>
    <cellStyle name="Data 3 2 9 7" xfId="5744" xr:uid="{00000000-0005-0000-0000-00005B160000}"/>
    <cellStyle name="Data 3 20" xfId="5745" xr:uid="{00000000-0005-0000-0000-00005C160000}"/>
    <cellStyle name="Data 3 20 2" xfId="5746" xr:uid="{00000000-0005-0000-0000-00005D160000}"/>
    <cellStyle name="Data 3 20 2 2" xfId="5747" xr:uid="{00000000-0005-0000-0000-00005E160000}"/>
    <cellStyle name="Data 3 20 2 2 2" xfId="5748" xr:uid="{00000000-0005-0000-0000-00005F160000}"/>
    <cellStyle name="Data 3 20 2 3" xfId="5749" xr:uid="{00000000-0005-0000-0000-000060160000}"/>
    <cellStyle name="Data 3 20 2 3 2" xfId="5750" xr:uid="{00000000-0005-0000-0000-000061160000}"/>
    <cellStyle name="Data 3 20 2 4" xfId="5751" xr:uid="{00000000-0005-0000-0000-000062160000}"/>
    <cellStyle name="Data 3 20 2 4 2" xfId="5752" xr:uid="{00000000-0005-0000-0000-000063160000}"/>
    <cellStyle name="Data 3 20 2 5" xfId="5753" xr:uid="{00000000-0005-0000-0000-000064160000}"/>
    <cellStyle name="Data 3 20 3" xfId="5754" xr:uid="{00000000-0005-0000-0000-000065160000}"/>
    <cellStyle name="Data 3 20 3 2" xfId="5755" xr:uid="{00000000-0005-0000-0000-000066160000}"/>
    <cellStyle name="Data 3 20 4" xfId="5756" xr:uid="{00000000-0005-0000-0000-000067160000}"/>
    <cellStyle name="Data 3 20 4 2" xfId="5757" xr:uid="{00000000-0005-0000-0000-000068160000}"/>
    <cellStyle name="Data 3 20 5" xfId="5758" xr:uid="{00000000-0005-0000-0000-000069160000}"/>
    <cellStyle name="Data 3 20 5 2" xfId="5759" xr:uid="{00000000-0005-0000-0000-00006A160000}"/>
    <cellStyle name="Data 3 20 6" xfId="5760" xr:uid="{00000000-0005-0000-0000-00006B160000}"/>
    <cellStyle name="Data 3 20 6 2" xfId="5761" xr:uid="{00000000-0005-0000-0000-00006C160000}"/>
    <cellStyle name="Data 3 20 7" xfId="5762" xr:uid="{00000000-0005-0000-0000-00006D160000}"/>
    <cellStyle name="Data 3 21" xfId="5763" xr:uid="{00000000-0005-0000-0000-00006E160000}"/>
    <cellStyle name="Data 3 21 2" xfId="5764" xr:uid="{00000000-0005-0000-0000-00006F160000}"/>
    <cellStyle name="Data 3 21 2 2" xfId="5765" xr:uid="{00000000-0005-0000-0000-000070160000}"/>
    <cellStyle name="Data 3 21 3" xfId="5766" xr:uid="{00000000-0005-0000-0000-000071160000}"/>
    <cellStyle name="Data 3 21 3 2" xfId="5767" xr:uid="{00000000-0005-0000-0000-000072160000}"/>
    <cellStyle name="Data 3 21 4" xfId="5768" xr:uid="{00000000-0005-0000-0000-000073160000}"/>
    <cellStyle name="Data 3 21 4 2" xfId="5769" xr:uid="{00000000-0005-0000-0000-000074160000}"/>
    <cellStyle name="Data 3 21 5" xfId="5770" xr:uid="{00000000-0005-0000-0000-000075160000}"/>
    <cellStyle name="Data 3 22" xfId="5771" xr:uid="{00000000-0005-0000-0000-000076160000}"/>
    <cellStyle name="Data 3 22 2" xfId="5772" xr:uid="{00000000-0005-0000-0000-000077160000}"/>
    <cellStyle name="Data 3 23" xfId="5773" xr:uid="{00000000-0005-0000-0000-000078160000}"/>
    <cellStyle name="Data 3 23 2" xfId="5774" xr:uid="{00000000-0005-0000-0000-000079160000}"/>
    <cellStyle name="Data 3 3" xfId="5775" xr:uid="{00000000-0005-0000-0000-00007A160000}"/>
    <cellStyle name="Data 3 3 10" xfId="5776" xr:uid="{00000000-0005-0000-0000-00007B160000}"/>
    <cellStyle name="Data 3 3 10 2" xfId="5777" xr:uid="{00000000-0005-0000-0000-00007C160000}"/>
    <cellStyle name="Data 3 3 10 2 2" xfId="5778" xr:uid="{00000000-0005-0000-0000-00007D160000}"/>
    <cellStyle name="Data 3 3 10 2 2 2" xfId="5779" xr:uid="{00000000-0005-0000-0000-00007E160000}"/>
    <cellStyle name="Data 3 3 10 2 3" xfId="5780" xr:uid="{00000000-0005-0000-0000-00007F160000}"/>
    <cellStyle name="Data 3 3 10 2 3 2" xfId="5781" xr:uid="{00000000-0005-0000-0000-000080160000}"/>
    <cellStyle name="Data 3 3 10 2 4" xfId="5782" xr:uid="{00000000-0005-0000-0000-000081160000}"/>
    <cellStyle name="Data 3 3 10 2 4 2" xfId="5783" xr:uid="{00000000-0005-0000-0000-000082160000}"/>
    <cellStyle name="Data 3 3 10 2 5" xfId="5784" xr:uid="{00000000-0005-0000-0000-000083160000}"/>
    <cellStyle name="Data 3 3 10 3" xfId="5785" xr:uid="{00000000-0005-0000-0000-000084160000}"/>
    <cellStyle name="Data 3 3 10 3 2" xfId="5786" xr:uid="{00000000-0005-0000-0000-000085160000}"/>
    <cellStyle name="Data 3 3 10 4" xfId="5787" xr:uid="{00000000-0005-0000-0000-000086160000}"/>
    <cellStyle name="Data 3 3 10 4 2" xfId="5788" xr:uid="{00000000-0005-0000-0000-000087160000}"/>
    <cellStyle name="Data 3 3 10 5" xfId="5789" xr:uid="{00000000-0005-0000-0000-000088160000}"/>
    <cellStyle name="Data 3 3 10 5 2" xfId="5790" xr:uid="{00000000-0005-0000-0000-000089160000}"/>
    <cellStyle name="Data 3 3 10 6" xfId="5791" xr:uid="{00000000-0005-0000-0000-00008A160000}"/>
    <cellStyle name="Data 3 3 10 6 2" xfId="5792" xr:uid="{00000000-0005-0000-0000-00008B160000}"/>
    <cellStyle name="Data 3 3 10 7" xfId="5793" xr:uid="{00000000-0005-0000-0000-00008C160000}"/>
    <cellStyle name="Data 3 3 11" xfId="5794" xr:uid="{00000000-0005-0000-0000-00008D160000}"/>
    <cellStyle name="Data 3 3 11 2" xfId="5795" xr:uid="{00000000-0005-0000-0000-00008E160000}"/>
    <cellStyle name="Data 3 3 11 2 2" xfId="5796" xr:uid="{00000000-0005-0000-0000-00008F160000}"/>
    <cellStyle name="Data 3 3 11 2 2 2" xfId="5797" xr:uid="{00000000-0005-0000-0000-000090160000}"/>
    <cellStyle name="Data 3 3 11 2 3" xfId="5798" xr:uid="{00000000-0005-0000-0000-000091160000}"/>
    <cellStyle name="Data 3 3 11 2 3 2" xfId="5799" xr:uid="{00000000-0005-0000-0000-000092160000}"/>
    <cellStyle name="Data 3 3 11 2 4" xfId="5800" xr:uid="{00000000-0005-0000-0000-000093160000}"/>
    <cellStyle name="Data 3 3 11 2 4 2" xfId="5801" xr:uid="{00000000-0005-0000-0000-000094160000}"/>
    <cellStyle name="Data 3 3 11 2 5" xfId="5802" xr:uid="{00000000-0005-0000-0000-000095160000}"/>
    <cellStyle name="Data 3 3 11 3" xfId="5803" xr:uid="{00000000-0005-0000-0000-000096160000}"/>
    <cellStyle name="Data 3 3 11 3 2" xfId="5804" xr:uid="{00000000-0005-0000-0000-000097160000}"/>
    <cellStyle name="Data 3 3 11 4" xfId="5805" xr:uid="{00000000-0005-0000-0000-000098160000}"/>
    <cellStyle name="Data 3 3 11 4 2" xfId="5806" xr:uid="{00000000-0005-0000-0000-000099160000}"/>
    <cellStyle name="Data 3 3 11 5" xfId="5807" xr:uid="{00000000-0005-0000-0000-00009A160000}"/>
    <cellStyle name="Data 3 3 11 5 2" xfId="5808" xr:uid="{00000000-0005-0000-0000-00009B160000}"/>
    <cellStyle name="Data 3 3 11 6" xfId="5809" xr:uid="{00000000-0005-0000-0000-00009C160000}"/>
    <cellStyle name="Data 3 3 11 6 2" xfId="5810" xr:uid="{00000000-0005-0000-0000-00009D160000}"/>
    <cellStyle name="Data 3 3 11 7" xfId="5811" xr:uid="{00000000-0005-0000-0000-00009E160000}"/>
    <cellStyle name="Data 3 3 12" xfId="5812" xr:uid="{00000000-0005-0000-0000-00009F160000}"/>
    <cellStyle name="Data 3 3 12 2" xfId="5813" xr:uid="{00000000-0005-0000-0000-0000A0160000}"/>
    <cellStyle name="Data 3 3 12 2 2" xfId="5814" xr:uid="{00000000-0005-0000-0000-0000A1160000}"/>
    <cellStyle name="Data 3 3 12 2 2 2" xfId="5815" xr:uid="{00000000-0005-0000-0000-0000A2160000}"/>
    <cellStyle name="Data 3 3 12 2 3" xfId="5816" xr:uid="{00000000-0005-0000-0000-0000A3160000}"/>
    <cellStyle name="Data 3 3 12 2 3 2" xfId="5817" xr:uid="{00000000-0005-0000-0000-0000A4160000}"/>
    <cellStyle name="Data 3 3 12 2 4" xfId="5818" xr:uid="{00000000-0005-0000-0000-0000A5160000}"/>
    <cellStyle name="Data 3 3 12 2 4 2" xfId="5819" xr:uid="{00000000-0005-0000-0000-0000A6160000}"/>
    <cellStyle name="Data 3 3 12 2 5" xfId="5820" xr:uid="{00000000-0005-0000-0000-0000A7160000}"/>
    <cellStyle name="Data 3 3 12 3" xfId="5821" xr:uid="{00000000-0005-0000-0000-0000A8160000}"/>
    <cellStyle name="Data 3 3 12 3 2" xfId="5822" xr:uid="{00000000-0005-0000-0000-0000A9160000}"/>
    <cellStyle name="Data 3 3 12 4" xfId="5823" xr:uid="{00000000-0005-0000-0000-0000AA160000}"/>
    <cellStyle name="Data 3 3 12 4 2" xfId="5824" xr:uid="{00000000-0005-0000-0000-0000AB160000}"/>
    <cellStyle name="Data 3 3 12 5" xfId="5825" xr:uid="{00000000-0005-0000-0000-0000AC160000}"/>
    <cellStyle name="Data 3 3 12 5 2" xfId="5826" xr:uid="{00000000-0005-0000-0000-0000AD160000}"/>
    <cellStyle name="Data 3 3 12 6" xfId="5827" xr:uid="{00000000-0005-0000-0000-0000AE160000}"/>
    <cellStyle name="Data 3 3 12 6 2" xfId="5828" xr:uid="{00000000-0005-0000-0000-0000AF160000}"/>
    <cellStyle name="Data 3 3 12 7" xfId="5829" xr:uid="{00000000-0005-0000-0000-0000B0160000}"/>
    <cellStyle name="Data 3 3 13" xfId="5830" xr:uid="{00000000-0005-0000-0000-0000B1160000}"/>
    <cellStyle name="Data 3 3 13 2" xfId="5831" xr:uid="{00000000-0005-0000-0000-0000B2160000}"/>
    <cellStyle name="Data 3 3 13 2 2" xfId="5832" xr:uid="{00000000-0005-0000-0000-0000B3160000}"/>
    <cellStyle name="Data 3 3 13 2 2 2" xfId="5833" xr:uid="{00000000-0005-0000-0000-0000B4160000}"/>
    <cellStyle name="Data 3 3 13 2 3" xfId="5834" xr:uid="{00000000-0005-0000-0000-0000B5160000}"/>
    <cellStyle name="Data 3 3 13 2 3 2" xfId="5835" xr:uid="{00000000-0005-0000-0000-0000B6160000}"/>
    <cellStyle name="Data 3 3 13 2 4" xfId="5836" xr:uid="{00000000-0005-0000-0000-0000B7160000}"/>
    <cellStyle name="Data 3 3 13 2 4 2" xfId="5837" xr:uid="{00000000-0005-0000-0000-0000B8160000}"/>
    <cellStyle name="Data 3 3 13 2 5" xfId="5838" xr:uid="{00000000-0005-0000-0000-0000B9160000}"/>
    <cellStyle name="Data 3 3 13 3" xfId="5839" xr:uid="{00000000-0005-0000-0000-0000BA160000}"/>
    <cellStyle name="Data 3 3 13 3 2" xfId="5840" xr:uid="{00000000-0005-0000-0000-0000BB160000}"/>
    <cellStyle name="Data 3 3 13 4" xfId="5841" xr:uid="{00000000-0005-0000-0000-0000BC160000}"/>
    <cellStyle name="Data 3 3 13 4 2" xfId="5842" xr:uid="{00000000-0005-0000-0000-0000BD160000}"/>
    <cellStyle name="Data 3 3 13 5" xfId="5843" xr:uid="{00000000-0005-0000-0000-0000BE160000}"/>
    <cellStyle name="Data 3 3 13 5 2" xfId="5844" xr:uid="{00000000-0005-0000-0000-0000BF160000}"/>
    <cellStyle name="Data 3 3 13 6" xfId="5845" xr:uid="{00000000-0005-0000-0000-0000C0160000}"/>
    <cellStyle name="Data 3 3 13 6 2" xfId="5846" xr:uid="{00000000-0005-0000-0000-0000C1160000}"/>
    <cellStyle name="Data 3 3 13 7" xfId="5847" xr:uid="{00000000-0005-0000-0000-0000C2160000}"/>
    <cellStyle name="Data 3 3 14" xfId="5848" xr:uid="{00000000-0005-0000-0000-0000C3160000}"/>
    <cellStyle name="Data 3 3 14 2" xfId="5849" xr:uid="{00000000-0005-0000-0000-0000C4160000}"/>
    <cellStyle name="Data 3 3 14 2 2" xfId="5850" xr:uid="{00000000-0005-0000-0000-0000C5160000}"/>
    <cellStyle name="Data 3 3 14 2 2 2" xfId="5851" xr:uid="{00000000-0005-0000-0000-0000C6160000}"/>
    <cellStyle name="Data 3 3 14 2 3" xfId="5852" xr:uid="{00000000-0005-0000-0000-0000C7160000}"/>
    <cellStyle name="Data 3 3 14 2 3 2" xfId="5853" xr:uid="{00000000-0005-0000-0000-0000C8160000}"/>
    <cellStyle name="Data 3 3 14 2 4" xfId="5854" xr:uid="{00000000-0005-0000-0000-0000C9160000}"/>
    <cellStyle name="Data 3 3 14 2 4 2" xfId="5855" xr:uid="{00000000-0005-0000-0000-0000CA160000}"/>
    <cellStyle name="Data 3 3 14 2 5" xfId="5856" xr:uid="{00000000-0005-0000-0000-0000CB160000}"/>
    <cellStyle name="Data 3 3 14 3" xfId="5857" xr:uid="{00000000-0005-0000-0000-0000CC160000}"/>
    <cellStyle name="Data 3 3 14 3 2" xfId="5858" xr:uid="{00000000-0005-0000-0000-0000CD160000}"/>
    <cellStyle name="Data 3 3 14 4" xfId="5859" xr:uid="{00000000-0005-0000-0000-0000CE160000}"/>
    <cellStyle name="Data 3 3 14 4 2" xfId="5860" xr:uid="{00000000-0005-0000-0000-0000CF160000}"/>
    <cellStyle name="Data 3 3 14 5" xfId="5861" xr:uid="{00000000-0005-0000-0000-0000D0160000}"/>
    <cellStyle name="Data 3 3 14 5 2" xfId="5862" xr:uid="{00000000-0005-0000-0000-0000D1160000}"/>
    <cellStyle name="Data 3 3 14 6" xfId="5863" xr:uid="{00000000-0005-0000-0000-0000D2160000}"/>
    <cellStyle name="Data 3 3 14 6 2" xfId="5864" xr:uid="{00000000-0005-0000-0000-0000D3160000}"/>
    <cellStyle name="Data 3 3 14 7" xfId="5865" xr:uid="{00000000-0005-0000-0000-0000D4160000}"/>
    <cellStyle name="Data 3 3 15" xfId="5866" xr:uid="{00000000-0005-0000-0000-0000D5160000}"/>
    <cellStyle name="Data 3 3 15 2" xfId="5867" xr:uid="{00000000-0005-0000-0000-0000D6160000}"/>
    <cellStyle name="Data 3 3 15 2 2" xfId="5868" xr:uid="{00000000-0005-0000-0000-0000D7160000}"/>
    <cellStyle name="Data 3 3 15 2 2 2" xfId="5869" xr:uid="{00000000-0005-0000-0000-0000D8160000}"/>
    <cellStyle name="Data 3 3 15 2 3" xfId="5870" xr:uid="{00000000-0005-0000-0000-0000D9160000}"/>
    <cellStyle name="Data 3 3 15 2 3 2" xfId="5871" xr:uid="{00000000-0005-0000-0000-0000DA160000}"/>
    <cellStyle name="Data 3 3 15 2 4" xfId="5872" xr:uid="{00000000-0005-0000-0000-0000DB160000}"/>
    <cellStyle name="Data 3 3 15 2 4 2" xfId="5873" xr:uid="{00000000-0005-0000-0000-0000DC160000}"/>
    <cellStyle name="Data 3 3 15 2 5" xfId="5874" xr:uid="{00000000-0005-0000-0000-0000DD160000}"/>
    <cellStyle name="Data 3 3 15 3" xfId="5875" xr:uid="{00000000-0005-0000-0000-0000DE160000}"/>
    <cellStyle name="Data 3 3 15 3 2" xfId="5876" xr:uid="{00000000-0005-0000-0000-0000DF160000}"/>
    <cellStyle name="Data 3 3 15 4" xfId="5877" xr:uid="{00000000-0005-0000-0000-0000E0160000}"/>
    <cellStyle name="Data 3 3 15 4 2" xfId="5878" xr:uid="{00000000-0005-0000-0000-0000E1160000}"/>
    <cellStyle name="Data 3 3 15 5" xfId="5879" xr:uid="{00000000-0005-0000-0000-0000E2160000}"/>
    <cellStyle name="Data 3 3 15 5 2" xfId="5880" xr:uid="{00000000-0005-0000-0000-0000E3160000}"/>
    <cellStyle name="Data 3 3 15 6" xfId="5881" xr:uid="{00000000-0005-0000-0000-0000E4160000}"/>
    <cellStyle name="Data 3 3 15 6 2" xfId="5882" xr:uid="{00000000-0005-0000-0000-0000E5160000}"/>
    <cellStyle name="Data 3 3 15 7" xfId="5883" xr:uid="{00000000-0005-0000-0000-0000E6160000}"/>
    <cellStyle name="Data 3 3 16" xfId="5884" xr:uid="{00000000-0005-0000-0000-0000E7160000}"/>
    <cellStyle name="Data 3 3 16 2" xfId="5885" xr:uid="{00000000-0005-0000-0000-0000E8160000}"/>
    <cellStyle name="Data 3 3 16 2 2" xfId="5886" xr:uid="{00000000-0005-0000-0000-0000E9160000}"/>
    <cellStyle name="Data 3 3 16 2 2 2" xfId="5887" xr:uid="{00000000-0005-0000-0000-0000EA160000}"/>
    <cellStyle name="Data 3 3 16 2 3" xfId="5888" xr:uid="{00000000-0005-0000-0000-0000EB160000}"/>
    <cellStyle name="Data 3 3 16 2 3 2" xfId="5889" xr:uid="{00000000-0005-0000-0000-0000EC160000}"/>
    <cellStyle name="Data 3 3 16 2 4" xfId="5890" xr:uid="{00000000-0005-0000-0000-0000ED160000}"/>
    <cellStyle name="Data 3 3 16 2 4 2" xfId="5891" xr:uid="{00000000-0005-0000-0000-0000EE160000}"/>
    <cellStyle name="Data 3 3 16 2 5" xfId="5892" xr:uid="{00000000-0005-0000-0000-0000EF160000}"/>
    <cellStyle name="Data 3 3 16 3" xfId="5893" xr:uid="{00000000-0005-0000-0000-0000F0160000}"/>
    <cellStyle name="Data 3 3 16 3 2" xfId="5894" xr:uid="{00000000-0005-0000-0000-0000F1160000}"/>
    <cellStyle name="Data 3 3 16 4" xfId="5895" xr:uid="{00000000-0005-0000-0000-0000F2160000}"/>
    <cellStyle name="Data 3 3 16 4 2" xfId="5896" xr:uid="{00000000-0005-0000-0000-0000F3160000}"/>
    <cellStyle name="Data 3 3 16 5" xfId="5897" xr:uid="{00000000-0005-0000-0000-0000F4160000}"/>
    <cellStyle name="Data 3 3 16 5 2" xfId="5898" xr:uid="{00000000-0005-0000-0000-0000F5160000}"/>
    <cellStyle name="Data 3 3 16 6" xfId="5899" xr:uid="{00000000-0005-0000-0000-0000F6160000}"/>
    <cellStyle name="Data 3 3 16 6 2" xfId="5900" xr:uid="{00000000-0005-0000-0000-0000F7160000}"/>
    <cellStyle name="Data 3 3 16 7" xfId="5901" xr:uid="{00000000-0005-0000-0000-0000F8160000}"/>
    <cellStyle name="Data 3 3 17" xfId="5902" xr:uid="{00000000-0005-0000-0000-0000F9160000}"/>
    <cellStyle name="Data 3 3 17 2" xfId="5903" xr:uid="{00000000-0005-0000-0000-0000FA160000}"/>
    <cellStyle name="Data 3 3 17 2 2" xfId="5904" xr:uid="{00000000-0005-0000-0000-0000FB160000}"/>
    <cellStyle name="Data 3 3 17 2 2 2" xfId="5905" xr:uid="{00000000-0005-0000-0000-0000FC160000}"/>
    <cellStyle name="Data 3 3 17 2 3" xfId="5906" xr:uid="{00000000-0005-0000-0000-0000FD160000}"/>
    <cellStyle name="Data 3 3 17 2 3 2" xfId="5907" xr:uid="{00000000-0005-0000-0000-0000FE160000}"/>
    <cellStyle name="Data 3 3 17 2 4" xfId="5908" xr:uid="{00000000-0005-0000-0000-0000FF160000}"/>
    <cellStyle name="Data 3 3 17 2 4 2" xfId="5909" xr:uid="{00000000-0005-0000-0000-000000170000}"/>
    <cellStyle name="Data 3 3 17 2 5" xfId="5910" xr:uid="{00000000-0005-0000-0000-000001170000}"/>
    <cellStyle name="Data 3 3 17 3" xfId="5911" xr:uid="{00000000-0005-0000-0000-000002170000}"/>
    <cellStyle name="Data 3 3 17 3 2" xfId="5912" xr:uid="{00000000-0005-0000-0000-000003170000}"/>
    <cellStyle name="Data 3 3 17 4" xfId="5913" xr:uid="{00000000-0005-0000-0000-000004170000}"/>
    <cellStyle name="Data 3 3 17 4 2" xfId="5914" xr:uid="{00000000-0005-0000-0000-000005170000}"/>
    <cellStyle name="Data 3 3 17 5" xfId="5915" xr:uid="{00000000-0005-0000-0000-000006170000}"/>
    <cellStyle name="Data 3 3 17 5 2" xfId="5916" xr:uid="{00000000-0005-0000-0000-000007170000}"/>
    <cellStyle name="Data 3 3 17 6" xfId="5917" xr:uid="{00000000-0005-0000-0000-000008170000}"/>
    <cellStyle name="Data 3 3 17 6 2" xfId="5918" xr:uid="{00000000-0005-0000-0000-000009170000}"/>
    <cellStyle name="Data 3 3 17 7" xfId="5919" xr:uid="{00000000-0005-0000-0000-00000A170000}"/>
    <cellStyle name="Data 3 3 18" xfId="5920" xr:uid="{00000000-0005-0000-0000-00000B170000}"/>
    <cellStyle name="Data 3 3 18 2" xfId="5921" xr:uid="{00000000-0005-0000-0000-00000C170000}"/>
    <cellStyle name="Data 3 3 18 2 2" xfId="5922" xr:uid="{00000000-0005-0000-0000-00000D170000}"/>
    <cellStyle name="Data 3 3 18 2 2 2" xfId="5923" xr:uid="{00000000-0005-0000-0000-00000E170000}"/>
    <cellStyle name="Data 3 3 18 2 3" xfId="5924" xr:uid="{00000000-0005-0000-0000-00000F170000}"/>
    <cellStyle name="Data 3 3 18 2 3 2" xfId="5925" xr:uid="{00000000-0005-0000-0000-000010170000}"/>
    <cellStyle name="Data 3 3 18 2 4" xfId="5926" xr:uid="{00000000-0005-0000-0000-000011170000}"/>
    <cellStyle name="Data 3 3 18 3" xfId="5927" xr:uid="{00000000-0005-0000-0000-000012170000}"/>
    <cellStyle name="Data 3 3 18 3 2" xfId="5928" xr:uid="{00000000-0005-0000-0000-000013170000}"/>
    <cellStyle name="Data 3 3 18 4" xfId="5929" xr:uid="{00000000-0005-0000-0000-000014170000}"/>
    <cellStyle name="Data 3 3 18 4 2" xfId="5930" xr:uid="{00000000-0005-0000-0000-000015170000}"/>
    <cellStyle name="Data 3 3 18 5" xfId="5931" xr:uid="{00000000-0005-0000-0000-000016170000}"/>
    <cellStyle name="Data 3 3 18 5 2" xfId="5932" xr:uid="{00000000-0005-0000-0000-000017170000}"/>
    <cellStyle name="Data 3 3 18 6" xfId="5933" xr:uid="{00000000-0005-0000-0000-000018170000}"/>
    <cellStyle name="Data 3 3 18 6 2" xfId="5934" xr:uid="{00000000-0005-0000-0000-000019170000}"/>
    <cellStyle name="Data 3 3 19" xfId="5935" xr:uid="{00000000-0005-0000-0000-00001A170000}"/>
    <cellStyle name="Data 3 3 19 2" xfId="5936" xr:uid="{00000000-0005-0000-0000-00001B170000}"/>
    <cellStyle name="Data 3 3 19 2 2" xfId="5937" xr:uid="{00000000-0005-0000-0000-00001C170000}"/>
    <cellStyle name="Data 3 3 19 3" xfId="5938" xr:uid="{00000000-0005-0000-0000-00001D170000}"/>
    <cellStyle name="Data 3 3 19 3 2" xfId="5939" xr:uid="{00000000-0005-0000-0000-00001E170000}"/>
    <cellStyle name="Data 3 3 19 4" xfId="5940" xr:uid="{00000000-0005-0000-0000-00001F170000}"/>
    <cellStyle name="Data 3 3 19 4 2" xfId="5941" xr:uid="{00000000-0005-0000-0000-000020170000}"/>
    <cellStyle name="Data 3 3 19 5" xfId="5942" xr:uid="{00000000-0005-0000-0000-000021170000}"/>
    <cellStyle name="Data 3 3 2" xfId="5943" xr:uid="{00000000-0005-0000-0000-000022170000}"/>
    <cellStyle name="Data 3 3 2 2" xfId="5944" xr:uid="{00000000-0005-0000-0000-000023170000}"/>
    <cellStyle name="Data 3 3 2 2 2" xfId="5945" xr:uid="{00000000-0005-0000-0000-000024170000}"/>
    <cellStyle name="Data 3 3 2 2 2 2" xfId="5946" xr:uid="{00000000-0005-0000-0000-000025170000}"/>
    <cellStyle name="Data 3 3 2 2 3" xfId="5947" xr:uid="{00000000-0005-0000-0000-000026170000}"/>
    <cellStyle name="Data 3 3 2 2 3 2" xfId="5948" xr:uid="{00000000-0005-0000-0000-000027170000}"/>
    <cellStyle name="Data 3 3 2 2 4" xfId="5949" xr:uid="{00000000-0005-0000-0000-000028170000}"/>
    <cellStyle name="Data 3 3 2 2 4 2" xfId="5950" xr:uid="{00000000-0005-0000-0000-000029170000}"/>
    <cellStyle name="Data 3 3 2 2 5" xfId="5951" xr:uid="{00000000-0005-0000-0000-00002A170000}"/>
    <cellStyle name="Data 3 3 2 3" xfId="5952" xr:uid="{00000000-0005-0000-0000-00002B170000}"/>
    <cellStyle name="Data 3 3 2 3 2" xfId="5953" xr:uid="{00000000-0005-0000-0000-00002C170000}"/>
    <cellStyle name="Data 3 3 2 4" xfId="5954" xr:uid="{00000000-0005-0000-0000-00002D170000}"/>
    <cellStyle name="Data 3 3 2 4 2" xfId="5955" xr:uid="{00000000-0005-0000-0000-00002E170000}"/>
    <cellStyle name="Data 3 3 2 5" xfId="5956" xr:uid="{00000000-0005-0000-0000-00002F170000}"/>
    <cellStyle name="Data 3 3 2 5 2" xfId="5957" xr:uid="{00000000-0005-0000-0000-000030170000}"/>
    <cellStyle name="Data 3 3 2 6" xfId="5958" xr:uid="{00000000-0005-0000-0000-000031170000}"/>
    <cellStyle name="Data 3 3 2 6 2" xfId="5959" xr:uid="{00000000-0005-0000-0000-000032170000}"/>
    <cellStyle name="Data 3 3 2 7" xfId="5960" xr:uid="{00000000-0005-0000-0000-000033170000}"/>
    <cellStyle name="Data 3 3 20" xfId="5961" xr:uid="{00000000-0005-0000-0000-000034170000}"/>
    <cellStyle name="Data 3 3 20 2" xfId="5962" xr:uid="{00000000-0005-0000-0000-000035170000}"/>
    <cellStyle name="Data 3 3 21" xfId="5963" xr:uid="{00000000-0005-0000-0000-000036170000}"/>
    <cellStyle name="Data 3 3 21 2" xfId="5964" xr:uid="{00000000-0005-0000-0000-000037170000}"/>
    <cellStyle name="Data 3 3 22" xfId="5965" xr:uid="{00000000-0005-0000-0000-000038170000}"/>
    <cellStyle name="Data 3 3 22 2" xfId="5966" xr:uid="{00000000-0005-0000-0000-000039170000}"/>
    <cellStyle name="Data 3 3 23" xfId="5967" xr:uid="{00000000-0005-0000-0000-00003A170000}"/>
    <cellStyle name="Data 3 3 23 2" xfId="5968" xr:uid="{00000000-0005-0000-0000-00003B170000}"/>
    <cellStyle name="Data 3 3 3" xfId="5969" xr:uid="{00000000-0005-0000-0000-00003C170000}"/>
    <cellStyle name="Data 3 3 3 2" xfId="5970" xr:uid="{00000000-0005-0000-0000-00003D170000}"/>
    <cellStyle name="Data 3 3 3 2 2" xfId="5971" xr:uid="{00000000-0005-0000-0000-00003E170000}"/>
    <cellStyle name="Data 3 3 3 2 2 2" xfId="5972" xr:uid="{00000000-0005-0000-0000-00003F170000}"/>
    <cellStyle name="Data 3 3 3 2 3" xfId="5973" xr:uid="{00000000-0005-0000-0000-000040170000}"/>
    <cellStyle name="Data 3 3 3 2 3 2" xfId="5974" xr:uid="{00000000-0005-0000-0000-000041170000}"/>
    <cellStyle name="Data 3 3 3 2 4" xfId="5975" xr:uid="{00000000-0005-0000-0000-000042170000}"/>
    <cellStyle name="Data 3 3 3 2 4 2" xfId="5976" xr:uid="{00000000-0005-0000-0000-000043170000}"/>
    <cellStyle name="Data 3 3 3 2 5" xfId="5977" xr:uid="{00000000-0005-0000-0000-000044170000}"/>
    <cellStyle name="Data 3 3 3 3" xfId="5978" xr:uid="{00000000-0005-0000-0000-000045170000}"/>
    <cellStyle name="Data 3 3 3 3 2" xfId="5979" xr:uid="{00000000-0005-0000-0000-000046170000}"/>
    <cellStyle name="Data 3 3 3 4" xfId="5980" xr:uid="{00000000-0005-0000-0000-000047170000}"/>
    <cellStyle name="Data 3 3 3 4 2" xfId="5981" xr:uid="{00000000-0005-0000-0000-000048170000}"/>
    <cellStyle name="Data 3 3 3 5" xfId="5982" xr:uid="{00000000-0005-0000-0000-000049170000}"/>
    <cellStyle name="Data 3 3 3 5 2" xfId="5983" xr:uid="{00000000-0005-0000-0000-00004A170000}"/>
    <cellStyle name="Data 3 3 3 6" xfId="5984" xr:uid="{00000000-0005-0000-0000-00004B170000}"/>
    <cellStyle name="Data 3 3 3 6 2" xfId="5985" xr:uid="{00000000-0005-0000-0000-00004C170000}"/>
    <cellStyle name="Data 3 3 3 7" xfId="5986" xr:uid="{00000000-0005-0000-0000-00004D170000}"/>
    <cellStyle name="Data 3 3 4" xfId="5987" xr:uid="{00000000-0005-0000-0000-00004E170000}"/>
    <cellStyle name="Data 3 3 4 2" xfId="5988" xr:uid="{00000000-0005-0000-0000-00004F170000}"/>
    <cellStyle name="Data 3 3 4 2 2" xfId="5989" xr:uid="{00000000-0005-0000-0000-000050170000}"/>
    <cellStyle name="Data 3 3 4 2 2 2" xfId="5990" xr:uid="{00000000-0005-0000-0000-000051170000}"/>
    <cellStyle name="Data 3 3 4 2 3" xfId="5991" xr:uid="{00000000-0005-0000-0000-000052170000}"/>
    <cellStyle name="Data 3 3 4 2 3 2" xfId="5992" xr:uid="{00000000-0005-0000-0000-000053170000}"/>
    <cellStyle name="Data 3 3 4 2 4" xfId="5993" xr:uid="{00000000-0005-0000-0000-000054170000}"/>
    <cellStyle name="Data 3 3 4 2 4 2" xfId="5994" xr:uid="{00000000-0005-0000-0000-000055170000}"/>
    <cellStyle name="Data 3 3 4 2 5" xfId="5995" xr:uid="{00000000-0005-0000-0000-000056170000}"/>
    <cellStyle name="Data 3 3 4 3" xfId="5996" xr:uid="{00000000-0005-0000-0000-000057170000}"/>
    <cellStyle name="Data 3 3 4 3 2" xfId="5997" xr:uid="{00000000-0005-0000-0000-000058170000}"/>
    <cellStyle name="Data 3 3 4 4" xfId="5998" xr:uid="{00000000-0005-0000-0000-000059170000}"/>
    <cellStyle name="Data 3 3 4 4 2" xfId="5999" xr:uid="{00000000-0005-0000-0000-00005A170000}"/>
    <cellStyle name="Data 3 3 4 5" xfId="6000" xr:uid="{00000000-0005-0000-0000-00005B170000}"/>
    <cellStyle name="Data 3 3 4 5 2" xfId="6001" xr:uid="{00000000-0005-0000-0000-00005C170000}"/>
    <cellStyle name="Data 3 3 4 6" xfId="6002" xr:uid="{00000000-0005-0000-0000-00005D170000}"/>
    <cellStyle name="Data 3 3 4 6 2" xfId="6003" xr:uid="{00000000-0005-0000-0000-00005E170000}"/>
    <cellStyle name="Data 3 3 4 7" xfId="6004" xr:uid="{00000000-0005-0000-0000-00005F170000}"/>
    <cellStyle name="Data 3 3 5" xfId="6005" xr:uid="{00000000-0005-0000-0000-000060170000}"/>
    <cellStyle name="Data 3 3 5 2" xfId="6006" xr:uid="{00000000-0005-0000-0000-000061170000}"/>
    <cellStyle name="Data 3 3 5 2 2" xfId="6007" xr:uid="{00000000-0005-0000-0000-000062170000}"/>
    <cellStyle name="Data 3 3 5 2 2 2" xfId="6008" xr:uid="{00000000-0005-0000-0000-000063170000}"/>
    <cellStyle name="Data 3 3 5 2 3" xfId="6009" xr:uid="{00000000-0005-0000-0000-000064170000}"/>
    <cellStyle name="Data 3 3 5 2 3 2" xfId="6010" xr:uid="{00000000-0005-0000-0000-000065170000}"/>
    <cellStyle name="Data 3 3 5 2 4" xfId="6011" xr:uid="{00000000-0005-0000-0000-000066170000}"/>
    <cellStyle name="Data 3 3 5 2 4 2" xfId="6012" xr:uid="{00000000-0005-0000-0000-000067170000}"/>
    <cellStyle name="Data 3 3 5 2 5" xfId="6013" xr:uid="{00000000-0005-0000-0000-000068170000}"/>
    <cellStyle name="Data 3 3 5 3" xfId="6014" xr:uid="{00000000-0005-0000-0000-000069170000}"/>
    <cellStyle name="Data 3 3 5 3 2" xfId="6015" xr:uid="{00000000-0005-0000-0000-00006A170000}"/>
    <cellStyle name="Data 3 3 5 4" xfId="6016" xr:uid="{00000000-0005-0000-0000-00006B170000}"/>
    <cellStyle name="Data 3 3 5 4 2" xfId="6017" xr:uid="{00000000-0005-0000-0000-00006C170000}"/>
    <cellStyle name="Data 3 3 5 5" xfId="6018" xr:uid="{00000000-0005-0000-0000-00006D170000}"/>
    <cellStyle name="Data 3 3 5 5 2" xfId="6019" xr:uid="{00000000-0005-0000-0000-00006E170000}"/>
    <cellStyle name="Data 3 3 5 6" xfId="6020" xr:uid="{00000000-0005-0000-0000-00006F170000}"/>
    <cellStyle name="Data 3 3 5 6 2" xfId="6021" xr:uid="{00000000-0005-0000-0000-000070170000}"/>
    <cellStyle name="Data 3 3 5 7" xfId="6022" xr:uid="{00000000-0005-0000-0000-000071170000}"/>
    <cellStyle name="Data 3 3 6" xfId="6023" xr:uid="{00000000-0005-0000-0000-000072170000}"/>
    <cellStyle name="Data 3 3 6 2" xfId="6024" xr:uid="{00000000-0005-0000-0000-000073170000}"/>
    <cellStyle name="Data 3 3 6 2 2" xfId="6025" xr:uid="{00000000-0005-0000-0000-000074170000}"/>
    <cellStyle name="Data 3 3 6 2 2 2" xfId="6026" xr:uid="{00000000-0005-0000-0000-000075170000}"/>
    <cellStyle name="Data 3 3 6 2 3" xfId="6027" xr:uid="{00000000-0005-0000-0000-000076170000}"/>
    <cellStyle name="Data 3 3 6 2 3 2" xfId="6028" xr:uid="{00000000-0005-0000-0000-000077170000}"/>
    <cellStyle name="Data 3 3 6 2 4" xfId="6029" xr:uid="{00000000-0005-0000-0000-000078170000}"/>
    <cellStyle name="Data 3 3 6 2 4 2" xfId="6030" xr:uid="{00000000-0005-0000-0000-000079170000}"/>
    <cellStyle name="Data 3 3 6 2 5" xfId="6031" xr:uid="{00000000-0005-0000-0000-00007A170000}"/>
    <cellStyle name="Data 3 3 6 3" xfId="6032" xr:uid="{00000000-0005-0000-0000-00007B170000}"/>
    <cellStyle name="Data 3 3 6 3 2" xfId="6033" xr:uid="{00000000-0005-0000-0000-00007C170000}"/>
    <cellStyle name="Data 3 3 6 4" xfId="6034" xr:uid="{00000000-0005-0000-0000-00007D170000}"/>
    <cellStyle name="Data 3 3 6 4 2" xfId="6035" xr:uid="{00000000-0005-0000-0000-00007E170000}"/>
    <cellStyle name="Data 3 3 6 5" xfId="6036" xr:uid="{00000000-0005-0000-0000-00007F170000}"/>
    <cellStyle name="Data 3 3 6 5 2" xfId="6037" xr:uid="{00000000-0005-0000-0000-000080170000}"/>
    <cellStyle name="Data 3 3 6 6" xfId="6038" xr:uid="{00000000-0005-0000-0000-000081170000}"/>
    <cellStyle name="Data 3 3 6 6 2" xfId="6039" xr:uid="{00000000-0005-0000-0000-000082170000}"/>
    <cellStyle name="Data 3 3 6 7" xfId="6040" xr:uid="{00000000-0005-0000-0000-000083170000}"/>
    <cellStyle name="Data 3 3 7" xfId="6041" xr:uid="{00000000-0005-0000-0000-000084170000}"/>
    <cellStyle name="Data 3 3 7 2" xfId="6042" xr:uid="{00000000-0005-0000-0000-000085170000}"/>
    <cellStyle name="Data 3 3 7 2 2" xfId="6043" xr:uid="{00000000-0005-0000-0000-000086170000}"/>
    <cellStyle name="Data 3 3 7 2 2 2" xfId="6044" xr:uid="{00000000-0005-0000-0000-000087170000}"/>
    <cellStyle name="Data 3 3 7 2 3" xfId="6045" xr:uid="{00000000-0005-0000-0000-000088170000}"/>
    <cellStyle name="Data 3 3 7 2 3 2" xfId="6046" xr:uid="{00000000-0005-0000-0000-000089170000}"/>
    <cellStyle name="Data 3 3 7 2 4" xfId="6047" xr:uid="{00000000-0005-0000-0000-00008A170000}"/>
    <cellStyle name="Data 3 3 7 2 4 2" xfId="6048" xr:uid="{00000000-0005-0000-0000-00008B170000}"/>
    <cellStyle name="Data 3 3 7 2 5" xfId="6049" xr:uid="{00000000-0005-0000-0000-00008C170000}"/>
    <cellStyle name="Data 3 3 7 3" xfId="6050" xr:uid="{00000000-0005-0000-0000-00008D170000}"/>
    <cellStyle name="Data 3 3 7 3 2" xfId="6051" xr:uid="{00000000-0005-0000-0000-00008E170000}"/>
    <cellStyle name="Data 3 3 7 4" xfId="6052" xr:uid="{00000000-0005-0000-0000-00008F170000}"/>
    <cellStyle name="Data 3 3 7 4 2" xfId="6053" xr:uid="{00000000-0005-0000-0000-000090170000}"/>
    <cellStyle name="Data 3 3 7 5" xfId="6054" xr:uid="{00000000-0005-0000-0000-000091170000}"/>
    <cellStyle name="Data 3 3 7 5 2" xfId="6055" xr:uid="{00000000-0005-0000-0000-000092170000}"/>
    <cellStyle name="Data 3 3 7 6" xfId="6056" xr:uid="{00000000-0005-0000-0000-000093170000}"/>
    <cellStyle name="Data 3 3 7 6 2" xfId="6057" xr:uid="{00000000-0005-0000-0000-000094170000}"/>
    <cellStyle name="Data 3 3 7 7" xfId="6058" xr:uid="{00000000-0005-0000-0000-000095170000}"/>
    <cellStyle name="Data 3 3 8" xfId="6059" xr:uid="{00000000-0005-0000-0000-000096170000}"/>
    <cellStyle name="Data 3 3 8 2" xfId="6060" xr:uid="{00000000-0005-0000-0000-000097170000}"/>
    <cellStyle name="Data 3 3 8 2 2" xfId="6061" xr:uid="{00000000-0005-0000-0000-000098170000}"/>
    <cellStyle name="Data 3 3 8 2 2 2" xfId="6062" xr:uid="{00000000-0005-0000-0000-000099170000}"/>
    <cellStyle name="Data 3 3 8 2 3" xfId="6063" xr:uid="{00000000-0005-0000-0000-00009A170000}"/>
    <cellStyle name="Data 3 3 8 2 3 2" xfId="6064" xr:uid="{00000000-0005-0000-0000-00009B170000}"/>
    <cellStyle name="Data 3 3 8 2 4" xfId="6065" xr:uid="{00000000-0005-0000-0000-00009C170000}"/>
    <cellStyle name="Data 3 3 8 2 4 2" xfId="6066" xr:uid="{00000000-0005-0000-0000-00009D170000}"/>
    <cellStyle name="Data 3 3 8 2 5" xfId="6067" xr:uid="{00000000-0005-0000-0000-00009E170000}"/>
    <cellStyle name="Data 3 3 8 3" xfId="6068" xr:uid="{00000000-0005-0000-0000-00009F170000}"/>
    <cellStyle name="Data 3 3 8 3 2" xfId="6069" xr:uid="{00000000-0005-0000-0000-0000A0170000}"/>
    <cellStyle name="Data 3 3 8 4" xfId="6070" xr:uid="{00000000-0005-0000-0000-0000A1170000}"/>
    <cellStyle name="Data 3 3 8 4 2" xfId="6071" xr:uid="{00000000-0005-0000-0000-0000A2170000}"/>
    <cellStyle name="Data 3 3 8 5" xfId="6072" xr:uid="{00000000-0005-0000-0000-0000A3170000}"/>
    <cellStyle name="Data 3 3 8 5 2" xfId="6073" xr:uid="{00000000-0005-0000-0000-0000A4170000}"/>
    <cellStyle name="Data 3 3 8 6" xfId="6074" xr:uid="{00000000-0005-0000-0000-0000A5170000}"/>
    <cellStyle name="Data 3 3 8 6 2" xfId="6075" xr:uid="{00000000-0005-0000-0000-0000A6170000}"/>
    <cellStyle name="Data 3 3 8 7" xfId="6076" xr:uid="{00000000-0005-0000-0000-0000A7170000}"/>
    <cellStyle name="Data 3 3 9" xfId="6077" xr:uid="{00000000-0005-0000-0000-0000A8170000}"/>
    <cellStyle name="Data 3 3 9 2" xfId="6078" xr:uid="{00000000-0005-0000-0000-0000A9170000}"/>
    <cellStyle name="Data 3 3 9 2 2" xfId="6079" xr:uid="{00000000-0005-0000-0000-0000AA170000}"/>
    <cellStyle name="Data 3 3 9 2 2 2" xfId="6080" xr:uid="{00000000-0005-0000-0000-0000AB170000}"/>
    <cellStyle name="Data 3 3 9 2 3" xfId="6081" xr:uid="{00000000-0005-0000-0000-0000AC170000}"/>
    <cellStyle name="Data 3 3 9 2 3 2" xfId="6082" xr:uid="{00000000-0005-0000-0000-0000AD170000}"/>
    <cellStyle name="Data 3 3 9 2 4" xfId="6083" xr:uid="{00000000-0005-0000-0000-0000AE170000}"/>
    <cellStyle name="Data 3 3 9 2 4 2" xfId="6084" xr:uid="{00000000-0005-0000-0000-0000AF170000}"/>
    <cellStyle name="Data 3 3 9 2 5" xfId="6085" xr:uid="{00000000-0005-0000-0000-0000B0170000}"/>
    <cellStyle name="Data 3 3 9 3" xfId="6086" xr:uid="{00000000-0005-0000-0000-0000B1170000}"/>
    <cellStyle name="Data 3 3 9 3 2" xfId="6087" xr:uid="{00000000-0005-0000-0000-0000B2170000}"/>
    <cellStyle name="Data 3 3 9 4" xfId="6088" xr:uid="{00000000-0005-0000-0000-0000B3170000}"/>
    <cellStyle name="Data 3 3 9 4 2" xfId="6089" xr:uid="{00000000-0005-0000-0000-0000B4170000}"/>
    <cellStyle name="Data 3 3 9 5" xfId="6090" xr:uid="{00000000-0005-0000-0000-0000B5170000}"/>
    <cellStyle name="Data 3 3 9 5 2" xfId="6091" xr:uid="{00000000-0005-0000-0000-0000B6170000}"/>
    <cellStyle name="Data 3 3 9 6" xfId="6092" xr:uid="{00000000-0005-0000-0000-0000B7170000}"/>
    <cellStyle name="Data 3 3 9 6 2" xfId="6093" xr:uid="{00000000-0005-0000-0000-0000B8170000}"/>
    <cellStyle name="Data 3 3 9 7" xfId="6094" xr:uid="{00000000-0005-0000-0000-0000B9170000}"/>
    <cellStyle name="Data 3 4" xfId="6095" xr:uid="{00000000-0005-0000-0000-0000BA170000}"/>
    <cellStyle name="Data 3 4 10" xfId="6096" xr:uid="{00000000-0005-0000-0000-0000BB170000}"/>
    <cellStyle name="Data 3 4 10 2" xfId="6097" xr:uid="{00000000-0005-0000-0000-0000BC170000}"/>
    <cellStyle name="Data 3 4 10 2 2" xfId="6098" xr:uid="{00000000-0005-0000-0000-0000BD170000}"/>
    <cellStyle name="Data 3 4 10 2 2 2" xfId="6099" xr:uid="{00000000-0005-0000-0000-0000BE170000}"/>
    <cellStyle name="Data 3 4 10 2 3" xfId="6100" xr:uid="{00000000-0005-0000-0000-0000BF170000}"/>
    <cellStyle name="Data 3 4 10 2 3 2" xfId="6101" xr:uid="{00000000-0005-0000-0000-0000C0170000}"/>
    <cellStyle name="Data 3 4 10 2 4" xfId="6102" xr:uid="{00000000-0005-0000-0000-0000C1170000}"/>
    <cellStyle name="Data 3 4 10 2 4 2" xfId="6103" xr:uid="{00000000-0005-0000-0000-0000C2170000}"/>
    <cellStyle name="Data 3 4 10 2 5" xfId="6104" xr:uid="{00000000-0005-0000-0000-0000C3170000}"/>
    <cellStyle name="Data 3 4 10 3" xfId="6105" xr:uid="{00000000-0005-0000-0000-0000C4170000}"/>
    <cellStyle name="Data 3 4 10 3 2" xfId="6106" xr:uid="{00000000-0005-0000-0000-0000C5170000}"/>
    <cellStyle name="Data 3 4 10 4" xfId="6107" xr:uid="{00000000-0005-0000-0000-0000C6170000}"/>
    <cellStyle name="Data 3 4 10 4 2" xfId="6108" xr:uid="{00000000-0005-0000-0000-0000C7170000}"/>
    <cellStyle name="Data 3 4 10 5" xfId="6109" xr:uid="{00000000-0005-0000-0000-0000C8170000}"/>
    <cellStyle name="Data 3 4 10 5 2" xfId="6110" xr:uid="{00000000-0005-0000-0000-0000C9170000}"/>
    <cellStyle name="Data 3 4 10 6" xfId="6111" xr:uid="{00000000-0005-0000-0000-0000CA170000}"/>
    <cellStyle name="Data 3 4 10 6 2" xfId="6112" xr:uid="{00000000-0005-0000-0000-0000CB170000}"/>
    <cellStyle name="Data 3 4 10 7" xfId="6113" xr:uid="{00000000-0005-0000-0000-0000CC170000}"/>
    <cellStyle name="Data 3 4 11" xfId="6114" xr:uid="{00000000-0005-0000-0000-0000CD170000}"/>
    <cellStyle name="Data 3 4 11 2" xfId="6115" xr:uid="{00000000-0005-0000-0000-0000CE170000}"/>
    <cellStyle name="Data 3 4 11 2 2" xfId="6116" xr:uid="{00000000-0005-0000-0000-0000CF170000}"/>
    <cellStyle name="Data 3 4 11 2 2 2" xfId="6117" xr:uid="{00000000-0005-0000-0000-0000D0170000}"/>
    <cellStyle name="Data 3 4 11 2 3" xfId="6118" xr:uid="{00000000-0005-0000-0000-0000D1170000}"/>
    <cellStyle name="Data 3 4 11 2 3 2" xfId="6119" xr:uid="{00000000-0005-0000-0000-0000D2170000}"/>
    <cellStyle name="Data 3 4 11 2 4" xfId="6120" xr:uid="{00000000-0005-0000-0000-0000D3170000}"/>
    <cellStyle name="Data 3 4 11 2 4 2" xfId="6121" xr:uid="{00000000-0005-0000-0000-0000D4170000}"/>
    <cellStyle name="Data 3 4 11 2 5" xfId="6122" xr:uid="{00000000-0005-0000-0000-0000D5170000}"/>
    <cellStyle name="Data 3 4 11 3" xfId="6123" xr:uid="{00000000-0005-0000-0000-0000D6170000}"/>
    <cellStyle name="Data 3 4 11 3 2" xfId="6124" xr:uid="{00000000-0005-0000-0000-0000D7170000}"/>
    <cellStyle name="Data 3 4 11 4" xfId="6125" xr:uid="{00000000-0005-0000-0000-0000D8170000}"/>
    <cellStyle name="Data 3 4 11 4 2" xfId="6126" xr:uid="{00000000-0005-0000-0000-0000D9170000}"/>
    <cellStyle name="Data 3 4 11 5" xfId="6127" xr:uid="{00000000-0005-0000-0000-0000DA170000}"/>
    <cellStyle name="Data 3 4 11 5 2" xfId="6128" xr:uid="{00000000-0005-0000-0000-0000DB170000}"/>
    <cellStyle name="Data 3 4 11 6" xfId="6129" xr:uid="{00000000-0005-0000-0000-0000DC170000}"/>
    <cellStyle name="Data 3 4 11 6 2" xfId="6130" xr:uid="{00000000-0005-0000-0000-0000DD170000}"/>
    <cellStyle name="Data 3 4 11 7" xfId="6131" xr:uid="{00000000-0005-0000-0000-0000DE170000}"/>
    <cellStyle name="Data 3 4 12" xfId="6132" xr:uid="{00000000-0005-0000-0000-0000DF170000}"/>
    <cellStyle name="Data 3 4 12 2" xfId="6133" xr:uid="{00000000-0005-0000-0000-0000E0170000}"/>
    <cellStyle name="Data 3 4 12 2 2" xfId="6134" xr:uid="{00000000-0005-0000-0000-0000E1170000}"/>
    <cellStyle name="Data 3 4 12 2 2 2" xfId="6135" xr:uid="{00000000-0005-0000-0000-0000E2170000}"/>
    <cellStyle name="Data 3 4 12 2 3" xfId="6136" xr:uid="{00000000-0005-0000-0000-0000E3170000}"/>
    <cellStyle name="Data 3 4 12 2 3 2" xfId="6137" xr:uid="{00000000-0005-0000-0000-0000E4170000}"/>
    <cellStyle name="Data 3 4 12 2 4" xfId="6138" xr:uid="{00000000-0005-0000-0000-0000E5170000}"/>
    <cellStyle name="Data 3 4 12 2 4 2" xfId="6139" xr:uid="{00000000-0005-0000-0000-0000E6170000}"/>
    <cellStyle name="Data 3 4 12 2 5" xfId="6140" xr:uid="{00000000-0005-0000-0000-0000E7170000}"/>
    <cellStyle name="Data 3 4 12 3" xfId="6141" xr:uid="{00000000-0005-0000-0000-0000E8170000}"/>
    <cellStyle name="Data 3 4 12 3 2" xfId="6142" xr:uid="{00000000-0005-0000-0000-0000E9170000}"/>
    <cellStyle name="Data 3 4 12 4" xfId="6143" xr:uid="{00000000-0005-0000-0000-0000EA170000}"/>
    <cellStyle name="Data 3 4 12 4 2" xfId="6144" xr:uid="{00000000-0005-0000-0000-0000EB170000}"/>
    <cellStyle name="Data 3 4 12 5" xfId="6145" xr:uid="{00000000-0005-0000-0000-0000EC170000}"/>
    <cellStyle name="Data 3 4 12 5 2" xfId="6146" xr:uid="{00000000-0005-0000-0000-0000ED170000}"/>
    <cellStyle name="Data 3 4 12 6" xfId="6147" xr:uid="{00000000-0005-0000-0000-0000EE170000}"/>
    <cellStyle name="Data 3 4 12 6 2" xfId="6148" xr:uid="{00000000-0005-0000-0000-0000EF170000}"/>
    <cellStyle name="Data 3 4 12 7" xfId="6149" xr:uid="{00000000-0005-0000-0000-0000F0170000}"/>
    <cellStyle name="Data 3 4 13" xfId="6150" xr:uid="{00000000-0005-0000-0000-0000F1170000}"/>
    <cellStyle name="Data 3 4 13 2" xfId="6151" xr:uid="{00000000-0005-0000-0000-0000F2170000}"/>
    <cellStyle name="Data 3 4 13 2 2" xfId="6152" xr:uid="{00000000-0005-0000-0000-0000F3170000}"/>
    <cellStyle name="Data 3 4 13 2 2 2" xfId="6153" xr:uid="{00000000-0005-0000-0000-0000F4170000}"/>
    <cellStyle name="Data 3 4 13 2 3" xfId="6154" xr:uid="{00000000-0005-0000-0000-0000F5170000}"/>
    <cellStyle name="Data 3 4 13 2 3 2" xfId="6155" xr:uid="{00000000-0005-0000-0000-0000F6170000}"/>
    <cellStyle name="Data 3 4 13 2 4" xfId="6156" xr:uid="{00000000-0005-0000-0000-0000F7170000}"/>
    <cellStyle name="Data 3 4 13 2 4 2" xfId="6157" xr:uid="{00000000-0005-0000-0000-0000F8170000}"/>
    <cellStyle name="Data 3 4 13 2 5" xfId="6158" xr:uid="{00000000-0005-0000-0000-0000F9170000}"/>
    <cellStyle name="Data 3 4 13 3" xfId="6159" xr:uid="{00000000-0005-0000-0000-0000FA170000}"/>
    <cellStyle name="Data 3 4 13 3 2" xfId="6160" xr:uid="{00000000-0005-0000-0000-0000FB170000}"/>
    <cellStyle name="Data 3 4 13 4" xfId="6161" xr:uid="{00000000-0005-0000-0000-0000FC170000}"/>
    <cellStyle name="Data 3 4 13 4 2" xfId="6162" xr:uid="{00000000-0005-0000-0000-0000FD170000}"/>
    <cellStyle name="Data 3 4 13 5" xfId="6163" xr:uid="{00000000-0005-0000-0000-0000FE170000}"/>
    <cellStyle name="Data 3 4 13 5 2" xfId="6164" xr:uid="{00000000-0005-0000-0000-0000FF170000}"/>
    <cellStyle name="Data 3 4 13 6" xfId="6165" xr:uid="{00000000-0005-0000-0000-000000180000}"/>
    <cellStyle name="Data 3 4 13 6 2" xfId="6166" xr:uid="{00000000-0005-0000-0000-000001180000}"/>
    <cellStyle name="Data 3 4 13 7" xfId="6167" xr:uid="{00000000-0005-0000-0000-000002180000}"/>
    <cellStyle name="Data 3 4 14" xfId="6168" xr:uid="{00000000-0005-0000-0000-000003180000}"/>
    <cellStyle name="Data 3 4 14 2" xfId="6169" xr:uid="{00000000-0005-0000-0000-000004180000}"/>
    <cellStyle name="Data 3 4 14 2 2" xfId="6170" xr:uid="{00000000-0005-0000-0000-000005180000}"/>
    <cellStyle name="Data 3 4 14 2 2 2" xfId="6171" xr:uid="{00000000-0005-0000-0000-000006180000}"/>
    <cellStyle name="Data 3 4 14 2 3" xfId="6172" xr:uid="{00000000-0005-0000-0000-000007180000}"/>
    <cellStyle name="Data 3 4 14 2 3 2" xfId="6173" xr:uid="{00000000-0005-0000-0000-000008180000}"/>
    <cellStyle name="Data 3 4 14 2 4" xfId="6174" xr:uid="{00000000-0005-0000-0000-000009180000}"/>
    <cellStyle name="Data 3 4 14 2 4 2" xfId="6175" xr:uid="{00000000-0005-0000-0000-00000A180000}"/>
    <cellStyle name="Data 3 4 14 2 5" xfId="6176" xr:uid="{00000000-0005-0000-0000-00000B180000}"/>
    <cellStyle name="Data 3 4 14 3" xfId="6177" xr:uid="{00000000-0005-0000-0000-00000C180000}"/>
    <cellStyle name="Data 3 4 14 3 2" xfId="6178" xr:uid="{00000000-0005-0000-0000-00000D180000}"/>
    <cellStyle name="Data 3 4 14 4" xfId="6179" xr:uid="{00000000-0005-0000-0000-00000E180000}"/>
    <cellStyle name="Data 3 4 14 4 2" xfId="6180" xr:uid="{00000000-0005-0000-0000-00000F180000}"/>
    <cellStyle name="Data 3 4 14 5" xfId="6181" xr:uid="{00000000-0005-0000-0000-000010180000}"/>
    <cellStyle name="Data 3 4 14 5 2" xfId="6182" xr:uid="{00000000-0005-0000-0000-000011180000}"/>
    <cellStyle name="Data 3 4 14 6" xfId="6183" xr:uid="{00000000-0005-0000-0000-000012180000}"/>
    <cellStyle name="Data 3 4 14 6 2" xfId="6184" xr:uid="{00000000-0005-0000-0000-000013180000}"/>
    <cellStyle name="Data 3 4 14 7" xfId="6185" xr:uid="{00000000-0005-0000-0000-000014180000}"/>
    <cellStyle name="Data 3 4 15" xfId="6186" xr:uid="{00000000-0005-0000-0000-000015180000}"/>
    <cellStyle name="Data 3 4 15 2" xfId="6187" xr:uid="{00000000-0005-0000-0000-000016180000}"/>
    <cellStyle name="Data 3 4 15 2 2" xfId="6188" xr:uid="{00000000-0005-0000-0000-000017180000}"/>
    <cellStyle name="Data 3 4 15 2 2 2" xfId="6189" xr:uid="{00000000-0005-0000-0000-000018180000}"/>
    <cellStyle name="Data 3 4 15 2 3" xfId="6190" xr:uid="{00000000-0005-0000-0000-000019180000}"/>
    <cellStyle name="Data 3 4 15 2 3 2" xfId="6191" xr:uid="{00000000-0005-0000-0000-00001A180000}"/>
    <cellStyle name="Data 3 4 15 2 4" xfId="6192" xr:uid="{00000000-0005-0000-0000-00001B180000}"/>
    <cellStyle name="Data 3 4 15 2 4 2" xfId="6193" xr:uid="{00000000-0005-0000-0000-00001C180000}"/>
    <cellStyle name="Data 3 4 15 2 5" xfId="6194" xr:uid="{00000000-0005-0000-0000-00001D180000}"/>
    <cellStyle name="Data 3 4 15 3" xfId="6195" xr:uid="{00000000-0005-0000-0000-00001E180000}"/>
    <cellStyle name="Data 3 4 15 3 2" xfId="6196" xr:uid="{00000000-0005-0000-0000-00001F180000}"/>
    <cellStyle name="Data 3 4 15 4" xfId="6197" xr:uid="{00000000-0005-0000-0000-000020180000}"/>
    <cellStyle name="Data 3 4 15 4 2" xfId="6198" xr:uid="{00000000-0005-0000-0000-000021180000}"/>
    <cellStyle name="Data 3 4 15 5" xfId="6199" xr:uid="{00000000-0005-0000-0000-000022180000}"/>
    <cellStyle name="Data 3 4 15 5 2" xfId="6200" xr:uid="{00000000-0005-0000-0000-000023180000}"/>
    <cellStyle name="Data 3 4 15 6" xfId="6201" xr:uid="{00000000-0005-0000-0000-000024180000}"/>
    <cellStyle name="Data 3 4 15 6 2" xfId="6202" xr:uid="{00000000-0005-0000-0000-000025180000}"/>
    <cellStyle name="Data 3 4 15 7" xfId="6203" xr:uid="{00000000-0005-0000-0000-000026180000}"/>
    <cellStyle name="Data 3 4 16" xfId="6204" xr:uid="{00000000-0005-0000-0000-000027180000}"/>
    <cellStyle name="Data 3 4 16 2" xfId="6205" xr:uid="{00000000-0005-0000-0000-000028180000}"/>
    <cellStyle name="Data 3 4 16 2 2" xfId="6206" xr:uid="{00000000-0005-0000-0000-000029180000}"/>
    <cellStyle name="Data 3 4 16 2 2 2" xfId="6207" xr:uid="{00000000-0005-0000-0000-00002A180000}"/>
    <cellStyle name="Data 3 4 16 2 3" xfId="6208" xr:uid="{00000000-0005-0000-0000-00002B180000}"/>
    <cellStyle name="Data 3 4 16 2 3 2" xfId="6209" xr:uid="{00000000-0005-0000-0000-00002C180000}"/>
    <cellStyle name="Data 3 4 16 2 4" xfId="6210" xr:uid="{00000000-0005-0000-0000-00002D180000}"/>
    <cellStyle name="Data 3 4 16 2 4 2" xfId="6211" xr:uid="{00000000-0005-0000-0000-00002E180000}"/>
    <cellStyle name="Data 3 4 16 2 5" xfId="6212" xr:uid="{00000000-0005-0000-0000-00002F180000}"/>
    <cellStyle name="Data 3 4 16 3" xfId="6213" xr:uid="{00000000-0005-0000-0000-000030180000}"/>
    <cellStyle name="Data 3 4 16 3 2" xfId="6214" xr:uid="{00000000-0005-0000-0000-000031180000}"/>
    <cellStyle name="Data 3 4 16 4" xfId="6215" xr:uid="{00000000-0005-0000-0000-000032180000}"/>
    <cellStyle name="Data 3 4 16 4 2" xfId="6216" xr:uid="{00000000-0005-0000-0000-000033180000}"/>
    <cellStyle name="Data 3 4 16 5" xfId="6217" xr:uid="{00000000-0005-0000-0000-000034180000}"/>
    <cellStyle name="Data 3 4 16 5 2" xfId="6218" xr:uid="{00000000-0005-0000-0000-000035180000}"/>
    <cellStyle name="Data 3 4 16 6" xfId="6219" xr:uid="{00000000-0005-0000-0000-000036180000}"/>
    <cellStyle name="Data 3 4 16 6 2" xfId="6220" xr:uid="{00000000-0005-0000-0000-000037180000}"/>
    <cellStyle name="Data 3 4 16 7" xfId="6221" xr:uid="{00000000-0005-0000-0000-000038180000}"/>
    <cellStyle name="Data 3 4 17" xfId="6222" xr:uid="{00000000-0005-0000-0000-000039180000}"/>
    <cellStyle name="Data 3 4 17 2" xfId="6223" xr:uid="{00000000-0005-0000-0000-00003A180000}"/>
    <cellStyle name="Data 3 4 17 2 2" xfId="6224" xr:uid="{00000000-0005-0000-0000-00003B180000}"/>
    <cellStyle name="Data 3 4 17 2 2 2" xfId="6225" xr:uid="{00000000-0005-0000-0000-00003C180000}"/>
    <cellStyle name="Data 3 4 17 2 3" xfId="6226" xr:uid="{00000000-0005-0000-0000-00003D180000}"/>
    <cellStyle name="Data 3 4 17 2 3 2" xfId="6227" xr:uid="{00000000-0005-0000-0000-00003E180000}"/>
    <cellStyle name="Data 3 4 17 2 4" xfId="6228" xr:uid="{00000000-0005-0000-0000-00003F180000}"/>
    <cellStyle name="Data 3 4 17 2 4 2" xfId="6229" xr:uid="{00000000-0005-0000-0000-000040180000}"/>
    <cellStyle name="Data 3 4 17 2 5" xfId="6230" xr:uid="{00000000-0005-0000-0000-000041180000}"/>
    <cellStyle name="Data 3 4 17 3" xfId="6231" xr:uid="{00000000-0005-0000-0000-000042180000}"/>
    <cellStyle name="Data 3 4 17 3 2" xfId="6232" xr:uid="{00000000-0005-0000-0000-000043180000}"/>
    <cellStyle name="Data 3 4 17 4" xfId="6233" xr:uid="{00000000-0005-0000-0000-000044180000}"/>
    <cellStyle name="Data 3 4 17 4 2" xfId="6234" xr:uid="{00000000-0005-0000-0000-000045180000}"/>
    <cellStyle name="Data 3 4 17 5" xfId="6235" xr:uid="{00000000-0005-0000-0000-000046180000}"/>
    <cellStyle name="Data 3 4 17 5 2" xfId="6236" xr:uid="{00000000-0005-0000-0000-000047180000}"/>
    <cellStyle name="Data 3 4 17 6" xfId="6237" xr:uid="{00000000-0005-0000-0000-000048180000}"/>
    <cellStyle name="Data 3 4 17 6 2" xfId="6238" xr:uid="{00000000-0005-0000-0000-000049180000}"/>
    <cellStyle name="Data 3 4 17 7" xfId="6239" xr:uid="{00000000-0005-0000-0000-00004A180000}"/>
    <cellStyle name="Data 3 4 18" xfId="6240" xr:uid="{00000000-0005-0000-0000-00004B180000}"/>
    <cellStyle name="Data 3 4 18 2" xfId="6241" xr:uid="{00000000-0005-0000-0000-00004C180000}"/>
    <cellStyle name="Data 3 4 18 2 2" xfId="6242" xr:uid="{00000000-0005-0000-0000-00004D180000}"/>
    <cellStyle name="Data 3 4 18 2 2 2" xfId="6243" xr:uid="{00000000-0005-0000-0000-00004E180000}"/>
    <cellStyle name="Data 3 4 18 2 3" xfId="6244" xr:uid="{00000000-0005-0000-0000-00004F180000}"/>
    <cellStyle name="Data 3 4 18 2 3 2" xfId="6245" xr:uid="{00000000-0005-0000-0000-000050180000}"/>
    <cellStyle name="Data 3 4 18 2 4" xfId="6246" xr:uid="{00000000-0005-0000-0000-000051180000}"/>
    <cellStyle name="Data 3 4 18 2 4 2" xfId="6247" xr:uid="{00000000-0005-0000-0000-000052180000}"/>
    <cellStyle name="Data 3 4 18 2 5" xfId="6248" xr:uid="{00000000-0005-0000-0000-000053180000}"/>
    <cellStyle name="Data 3 4 18 3" xfId="6249" xr:uid="{00000000-0005-0000-0000-000054180000}"/>
    <cellStyle name="Data 3 4 18 3 2" xfId="6250" xr:uid="{00000000-0005-0000-0000-000055180000}"/>
    <cellStyle name="Data 3 4 18 4" xfId="6251" xr:uid="{00000000-0005-0000-0000-000056180000}"/>
    <cellStyle name="Data 3 4 18 4 2" xfId="6252" xr:uid="{00000000-0005-0000-0000-000057180000}"/>
    <cellStyle name="Data 3 4 18 5" xfId="6253" xr:uid="{00000000-0005-0000-0000-000058180000}"/>
    <cellStyle name="Data 3 4 18 5 2" xfId="6254" xr:uid="{00000000-0005-0000-0000-000059180000}"/>
    <cellStyle name="Data 3 4 18 6" xfId="6255" xr:uid="{00000000-0005-0000-0000-00005A180000}"/>
    <cellStyle name="Data 3 4 18 6 2" xfId="6256" xr:uid="{00000000-0005-0000-0000-00005B180000}"/>
    <cellStyle name="Data 3 4 18 7" xfId="6257" xr:uid="{00000000-0005-0000-0000-00005C180000}"/>
    <cellStyle name="Data 3 4 19" xfId="6258" xr:uid="{00000000-0005-0000-0000-00005D180000}"/>
    <cellStyle name="Data 3 4 19 2" xfId="6259" xr:uid="{00000000-0005-0000-0000-00005E180000}"/>
    <cellStyle name="Data 3 4 19 2 2" xfId="6260" xr:uid="{00000000-0005-0000-0000-00005F180000}"/>
    <cellStyle name="Data 3 4 19 3" xfId="6261" xr:uid="{00000000-0005-0000-0000-000060180000}"/>
    <cellStyle name="Data 3 4 19 3 2" xfId="6262" xr:uid="{00000000-0005-0000-0000-000061180000}"/>
    <cellStyle name="Data 3 4 19 4" xfId="6263" xr:uid="{00000000-0005-0000-0000-000062180000}"/>
    <cellStyle name="Data 3 4 19 4 2" xfId="6264" xr:uid="{00000000-0005-0000-0000-000063180000}"/>
    <cellStyle name="Data 3 4 19 5" xfId="6265" xr:uid="{00000000-0005-0000-0000-000064180000}"/>
    <cellStyle name="Data 3 4 2" xfId="6266" xr:uid="{00000000-0005-0000-0000-000065180000}"/>
    <cellStyle name="Data 3 4 2 2" xfId="6267" xr:uid="{00000000-0005-0000-0000-000066180000}"/>
    <cellStyle name="Data 3 4 2 2 2" xfId="6268" xr:uid="{00000000-0005-0000-0000-000067180000}"/>
    <cellStyle name="Data 3 4 2 2 2 2" xfId="6269" xr:uid="{00000000-0005-0000-0000-000068180000}"/>
    <cellStyle name="Data 3 4 2 2 3" xfId="6270" xr:uid="{00000000-0005-0000-0000-000069180000}"/>
    <cellStyle name="Data 3 4 2 2 3 2" xfId="6271" xr:uid="{00000000-0005-0000-0000-00006A180000}"/>
    <cellStyle name="Data 3 4 2 2 4" xfId="6272" xr:uid="{00000000-0005-0000-0000-00006B180000}"/>
    <cellStyle name="Data 3 4 2 2 4 2" xfId="6273" xr:uid="{00000000-0005-0000-0000-00006C180000}"/>
    <cellStyle name="Data 3 4 2 2 5" xfId="6274" xr:uid="{00000000-0005-0000-0000-00006D180000}"/>
    <cellStyle name="Data 3 4 2 3" xfId="6275" xr:uid="{00000000-0005-0000-0000-00006E180000}"/>
    <cellStyle name="Data 3 4 2 3 2" xfId="6276" xr:uid="{00000000-0005-0000-0000-00006F180000}"/>
    <cellStyle name="Data 3 4 2 4" xfId="6277" xr:uid="{00000000-0005-0000-0000-000070180000}"/>
    <cellStyle name="Data 3 4 2 4 2" xfId="6278" xr:uid="{00000000-0005-0000-0000-000071180000}"/>
    <cellStyle name="Data 3 4 2 5" xfId="6279" xr:uid="{00000000-0005-0000-0000-000072180000}"/>
    <cellStyle name="Data 3 4 2 5 2" xfId="6280" xr:uid="{00000000-0005-0000-0000-000073180000}"/>
    <cellStyle name="Data 3 4 2 6" xfId="6281" xr:uid="{00000000-0005-0000-0000-000074180000}"/>
    <cellStyle name="Data 3 4 2 6 2" xfId="6282" xr:uid="{00000000-0005-0000-0000-000075180000}"/>
    <cellStyle name="Data 3 4 2 7" xfId="6283" xr:uid="{00000000-0005-0000-0000-000076180000}"/>
    <cellStyle name="Data 3 4 20" xfId="6284" xr:uid="{00000000-0005-0000-0000-000077180000}"/>
    <cellStyle name="Data 3 4 20 2" xfId="6285" xr:uid="{00000000-0005-0000-0000-000078180000}"/>
    <cellStyle name="Data 3 4 21" xfId="6286" xr:uid="{00000000-0005-0000-0000-000079180000}"/>
    <cellStyle name="Data 3 4 21 2" xfId="6287" xr:uid="{00000000-0005-0000-0000-00007A180000}"/>
    <cellStyle name="Data 3 4 22" xfId="6288" xr:uid="{00000000-0005-0000-0000-00007B180000}"/>
    <cellStyle name="Data 3 4 22 2" xfId="6289" xr:uid="{00000000-0005-0000-0000-00007C180000}"/>
    <cellStyle name="Data 3 4 23" xfId="6290" xr:uid="{00000000-0005-0000-0000-00007D180000}"/>
    <cellStyle name="Data 3 4 23 2" xfId="6291" xr:uid="{00000000-0005-0000-0000-00007E180000}"/>
    <cellStyle name="Data 3 4 24" xfId="6292" xr:uid="{00000000-0005-0000-0000-00007F180000}"/>
    <cellStyle name="Data 3 4 3" xfId="6293" xr:uid="{00000000-0005-0000-0000-000080180000}"/>
    <cellStyle name="Data 3 4 3 2" xfId="6294" xr:uid="{00000000-0005-0000-0000-000081180000}"/>
    <cellStyle name="Data 3 4 3 2 2" xfId="6295" xr:uid="{00000000-0005-0000-0000-000082180000}"/>
    <cellStyle name="Data 3 4 3 2 2 2" xfId="6296" xr:uid="{00000000-0005-0000-0000-000083180000}"/>
    <cellStyle name="Data 3 4 3 2 3" xfId="6297" xr:uid="{00000000-0005-0000-0000-000084180000}"/>
    <cellStyle name="Data 3 4 3 2 3 2" xfId="6298" xr:uid="{00000000-0005-0000-0000-000085180000}"/>
    <cellStyle name="Data 3 4 3 2 4" xfId="6299" xr:uid="{00000000-0005-0000-0000-000086180000}"/>
    <cellStyle name="Data 3 4 3 2 4 2" xfId="6300" xr:uid="{00000000-0005-0000-0000-000087180000}"/>
    <cellStyle name="Data 3 4 3 2 5" xfId="6301" xr:uid="{00000000-0005-0000-0000-000088180000}"/>
    <cellStyle name="Data 3 4 3 3" xfId="6302" xr:uid="{00000000-0005-0000-0000-000089180000}"/>
    <cellStyle name="Data 3 4 3 3 2" xfId="6303" xr:uid="{00000000-0005-0000-0000-00008A180000}"/>
    <cellStyle name="Data 3 4 3 4" xfId="6304" xr:uid="{00000000-0005-0000-0000-00008B180000}"/>
    <cellStyle name="Data 3 4 3 4 2" xfId="6305" xr:uid="{00000000-0005-0000-0000-00008C180000}"/>
    <cellStyle name="Data 3 4 3 5" xfId="6306" xr:uid="{00000000-0005-0000-0000-00008D180000}"/>
    <cellStyle name="Data 3 4 3 5 2" xfId="6307" xr:uid="{00000000-0005-0000-0000-00008E180000}"/>
    <cellStyle name="Data 3 4 3 6" xfId="6308" xr:uid="{00000000-0005-0000-0000-00008F180000}"/>
    <cellStyle name="Data 3 4 3 6 2" xfId="6309" xr:uid="{00000000-0005-0000-0000-000090180000}"/>
    <cellStyle name="Data 3 4 3 7" xfId="6310" xr:uid="{00000000-0005-0000-0000-000091180000}"/>
    <cellStyle name="Data 3 4 4" xfId="6311" xr:uid="{00000000-0005-0000-0000-000092180000}"/>
    <cellStyle name="Data 3 4 4 2" xfId="6312" xr:uid="{00000000-0005-0000-0000-000093180000}"/>
    <cellStyle name="Data 3 4 4 2 2" xfId="6313" xr:uid="{00000000-0005-0000-0000-000094180000}"/>
    <cellStyle name="Data 3 4 4 2 2 2" xfId="6314" xr:uid="{00000000-0005-0000-0000-000095180000}"/>
    <cellStyle name="Data 3 4 4 2 3" xfId="6315" xr:uid="{00000000-0005-0000-0000-000096180000}"/>
    <cellStyle name="Data 3 4 4 2 3 2" xfId="6316" xr:uid="{00000000-0005-0000-0000-000097180000}"/>
    <cellStyle name="Data 3 4 4 2 4" xfId="6317" xr:uid="{00000000-0005-0000-0000-000098180000}"/>
    <cellStyle name="Data 3 4 4 2 4 2" xfId="6318" xr:uid="{00000000-0005-0000-0000-000099180000}"/>
    <cellStyle name="Data 3 4 4 2 5" xfId="6319" xr:uid="{00000000-0005-0000-0000-00009A180000}"/>
    <cellStyle name="Data 3 4 4 3" xfId="6320" xr:uid="{00000000-0005-0000-0000-00009B180000}"/>
    <cellStyle name="Data 3 4 4 3 2" xfId="6321" xr:uid="{00000000-0005-0000-0000-00009C180000}"/>
    <cellStyle name="Data 3 4 4 4" xfId="6322" xr:uid="{00000000-0005-0000-0000-00009D180000}"/>
    <cellStyle name="Data 3 4 4 4 2" xfId="6323" xr:uid="{00000000-0005-0000-0000-00009E180000}"/>
    <cellStyle name="Data 3 4 4 5" xfId="6324" xr:uid="{00000000-0005-0000-0000-00009F180000}"/>
    <cellStyle name="Data 3 4 4 5 2" xfId="6325" xr:uid="{00000000-0005-0000-0000-0000A0180000}"/>
    <cellStyle name="Data 3 4 4 6" xfId="6326" xr:uid="{00000000-0005-0000-0000-0000A1180000}"/>
    <cellStyle name="Data 3 4 4 6 2" xfId="6327" xr:uid="{00000000-0005-0000-0000-0000A2180000}"/>
    <cellStyle name="Data 3 4 4 7" xfId="6328" xr:uid="{00000000-0005-0000-0000-0000A3180000}"/>
    <cellStyle name="Data 3 4 5" xfId="6329" xr:uid="{00000000-0005-0000-0000-0000A4180000}"/>
    <cellStyle name="Data 3 4 5 2" xfId="6330" xr:uid="{00000000-0005-0000-0000-0000A5180000}"/>
    <cellStyle name="Data 3 4 5 2 2" xfId="6331" xr:uid="{00000000-0005-0000-0000-0000A6180000}"/>
    <cellStyle name="Data 3 4 5 2 2 2" xfId="6332" xr:uid="{00000000-0005-0000-0000-0000A7180000}"/>
    <cellStyle name="Data 3 4 5 2 3" xfId="6333" xr:uid="{00000000-0005-0000-0000-0000A8180000}"/>
    <cellStyle name="Data 3 4 5 2 3 2" xfId="6334" xr:uid="{00000000-0005-0000-0000-0000A9180000}"/>
    <cellStyle name="Data 3 4 5 2 4" xfId="6335" xr:uid="{00000000-0005-0000-0000-0000AA180000}"/>
    <cellStyle name="Data 3 4 5 2 4 2" xfId="6336" xr:uid="{00000000-0005-0000-0000-0000AB180000}"/>
    <cellStyle name="Data 3 4 5 2 5" xfId="6337" xr:uid="{00000000-0005-0000-0000-0000AC180000}"/>
    <cellStyle name="Data 3 4 5 3" xfId="6338" xr:uid="{00000000-0005-0000-0000-0000AD180000}"/>
    <cellStyle name="Data 3 4 5 3 2" xfId="6339" xr:uid="{00000000-0005-0000-0000-0000AE180000}"/>
    <cellStyle name="Data 3 4 5 4" xfId="6340" xr:uid="{00000000-0005-0000-0000-0000AF180000}"/>
    <cellStyle name="Data 3 4 5 4 2" xfId="6341" xr:uid="{00000000-0005-0000-0000-0000B0180000}"/>
    <cellStyle name="Data 3 4 5 5" xfId="6342" xr:uid="{00000000-0005-0000-0000-0000B1180000}"/>
    <cellStyle name="Data 3 4 5 5 2" xfId="6343" xr:uid="{00000000-0005-0000-0000-0000B2180000}"/>
    <cellStyle name="Data 3 4 5 6" xfId="6344" xr:uid="{00000000-0005-0000-0000-0000B3180000}"/>
    <cellStyle name="Data 3 4 5 6 2" xfId="6345" xr:uid="{00000000-0005-0000-0000-0000B4180000}"/>
    <cellStyle name="Data 3 4 5 7" xfId="6346" xr:uid="{00000000-0005-0000-0000-0000B5180000}"/>
    <cellStyle name="Data 3 4 6" xfId="6347" xr:uid="{00000000-0005-0000-0000-0000B6180000}"/>
    <cellStyle name="Data 3 4 6 2" xfId="6348" xr:uid="{00000000-0005-0000-0000-0000B7180000}"/>
    <cellStyle name="Data 3 4 6 2 2" xfId="6349" xr:uid="{00000000-0005-0000-0000-0000B8180000}"/>
    <cellStyle name="Data 3 4 6 2 2 2" xfId="6350" xr:uid="{00000000-0005-0000-0000-0000B9180000}"/>
    <cellStyle name="Data 3 4 6 2 3" xfId="6351" xr:uid="{00000000-0005-0000-0000-0000BA180000}"/>
    <cellStyle name="Data 3 4 6 2 3 2" xfId="6352" xr:uid="{00000000-0005-0000-0000-0000BB180000}"/>
    <cellStyle name="Data 3 4 6 2 4" xfId="6353" xr:uid="{00000000-0005-0000-0000-0000BC180000}"/>
    <cellStyle name="Data 3 4 6 2 4 2" xfId="6354" xr:uid="{00000000-0005-0000-0000-0000BD180000}"/>
    <cellStyle name="Data 3 4 6 2 5" xfId="6355" xr:uid="{00000000-0005-0000-0000-0000BE180000}"/>
    <cellStyle name="Data 3 4 6 3" xfId="6356" xr:uid="{00000000-0005-0000-0000-0000BF180000}"/>
    <cellStyle name="Data 3 4 6 3 2" xfId="6357" xr:uid="{00000000-0005-0000-0000-0000C0180000}"/>
    <cellStyle name="Data 3 4 6 4" xfId="6358" xr:uid="{00000000-0005-0000-0000-0000C1180000}"/>
    <cellStyle name="Data 3 4 6 4 2" xfId="6359" xr:uid="{00000000-0005-0000-0000-0000C2180000}"/>
    <cellStyle name="Data 3 4 6 5" xfId="6360" xr:uid="{00000000-0005-0000-0000-0000C3180000}"/>
    <cellStyle name="Data 3 4 6 5 2" xfId="6361" xr:uid="{00000000-0005-0000-0000-0000C4180000}"/>
    <cellStyle name="Data 3 4 6 6" xfId="6362" xr:uid="{00000000-0005-0000-0000-0000C5180000}"/>
    <cellStyle name="Data 3 4 6 6 2" xfId="6363" xr:uid="{00000000-0005-0000-0000-0000C6180000}"/>
    <cellStyle name="Data 3 4 6 7" xfId="6364" xr:uid="{00000000-0005-0000-0000-0000C7180000}"/>
    <cellStyle name="Data 3 4 7" xfId="6365" xr:uid="{00000000-0005-0000-0000-0000C8180000}"/>
    <cellStyle name="Data 3 4 7 2" xfId="6366" xr:uid="{00000000-0005-0000-0000-0000C9180000}"/>
    <cellStyle name="Data 3 4 7 2 2" xfId="6367" xr:uid="{00000000-0005-0000-0000-0000CA180000}"/>
    <cellStyle name="Data 3 4 7 2 2 2" xfId="6368" xr:uid="{00000000-0005-0000-0000-0000CB180000}"/>
    <cellStyle name="Data 3 4 7 2 3" xfId="6369" xr:uid="{00000000-0005-0000-0000-0000CC180000}"/>
    <cellStyle name="Data 3 4 7 2 3 2" xfId="6370" xr:uid="{00000000-0005-0000-0000-0000CD180000}"/>
    <cellStyle name="Data 3 4 7 2 4" xfId="6371" xr:uid="{00000000-0005-0000-0000-0000CE180000}"/>
    <cellStyle name="Data 3 4 7 2 4 2" xfId="6372" xr:uid="{00000000-0005-0000-0000-0000CF180000}"/>
    <cellStyle name="Data 3 4 7 2 5" xfId="6373" xr:uid="{00000000-0005-0000-0000-0000D0180000}"/>
    <cellStyle name="Data 3 4 7 3" xfId="6374" xr:uid="{00000000-0005-0000-0000-0000D1180000}"/>
    <cellStyle name="Data 3 4 7 3 2" xfId="6375" xr:uid="{00000000-0005-0000-0000-0000D2180000}"/>
    <cellStyle name="Data 3 4 7 4" xfId="6376" xr:uid="{00000000-0005-0000-0000-0000D3180000}"/>
    <cellStyle name="Data 3 4 7 4 2" xfId="6377" xr:uid="{00000000-0005-0000-0000-0000D4180000}"/>
    <cellStyle name="Data 3 4 7 5" xfId="6378" xr:uid="{00000000-0005-0000-0000-0000D5180000}"/>
    <cellStyle name="Data 3 4 7 5 2" xfId="6379" xr:uid="{00000000-0005-0000-0000-0000D6180000}"/>
    <cellStyle name="Data 3 4 7 6" xfId="6380" xr:uid="{00000000-0005-0000-0000-0000D7180000}"/>
    <cellStyle name="Data 3 4 7 6 2" xfId="6381" xr:uid="{00000000-0005-0000-0000-0000D8180000}"/>
    <cellStyle name="Data 3 4 7 7" xfId="6382" xr:uid="{00000000-0005-0000-0000-0000D9180000}"/>
    <cellStyle name="Data 3 4 8" xfId="6383" xr:uid="{00000000-0005-0000-0000-0000DA180000}"/>
    <cellStyle name="Data 3 4 8 2" xfId="6384" xr:uid="{00000000-0005-0000-0000-0000DB180000}"/>
    <cellStyle name="Data 3 4 8 2 2" xfId="6385" xr:uid="{00000000-0005-0000-0000-0000DC180000}"/>
    <cellStyle name="Data 3 4 8 2 2 2" xfId="6386" xr:uid="{00000000-0005-0000-0000-0000DD180000}"/>
    <cellStyle name="Data 3 4 8 2 3" xfId="6387" xr:uid="{00000000-0005-0000-0000-0000DE180000}"/>
    <cellStyle name="Data 3 4 8 2 3 2" xfId="6388" xr:uid="{00000000-0005-0000-0000-0000DF180000}"/>
    <cellStyle name="Data 3 4 8 2 4" xfId="6389" xr:uid="{00000000-0005-0000-0000-0000E0180000}"/>
    <cellStyle name="Data 3 4 8 2 4 2" xfId="6390" xr:uid="{00000000-0005-0000-0000-0000E1180000}"/>
    <cellStyle name="Data 3 4 8 2 5" xfId="6391" xr:uid="{00000000-0005-0000-0000-0000E2180000}"/>
    <cellStyle name="Data 3 4 8 3" xfId="6392" xr:uid="{00000000-0005-0000-0000-0000E3180000}"/>
    <cellStyle name="Data 3 4 8 3 2" xfId="6393" xr:uid="{00000000-0005-0000-0000-0000E4180000}"/>
    <cellStyle name="Data 3 4 8 4" xfId="6394" xr:uid="{00000000-0005-0000-0000-0000E5180000}"/>
    <cellStyle name="Data 3 4 8 4 2" xfId="6395" xr:uid="{00000000-0005-0000-0000-0000E6180000}"/>
    <cellStyle name="Data 3 4 8 5" xfId="6396" xr:uid="{00000000-0005-0000-0000-0000E7180000}"/>
    <cellStyle name="Data 3 4 8 5 2" xfId="6397" xr:uid="{00000000-0005-0000-0000-0000E8180000}"/>
    <cellStyle name="Data 3 4 8 6" xfId="6398" xr:uid="{00000000-0005-0000-0000-0000E9180000}"/>
    <cellStyle name="Data 3 4 8 6 2" xfId="6399" xr:uid="{00000000-0005-0000-0000-0000EA180000}"/>
    <cellStyle name="Data 3 4 8 7" xfId="6400" xr:uid="{00000000-0005-0000-0000-0000EB180000}"/>
    <cellStyle name="Data 3 4 9" xfId="6401" xr:uid="{00000000-0005-0000-0000-0000EC180000}"/>
    <cellStyle name="Data 3 4 9 2" xfId="6402" xr:uid="{00000000-0005-0000-0000-0000ED180000}"/>
    <cellStyle name="Data 3 4 9 2 2" xfId="6403" xr:uid="{00000000-0005-0000-0000-0000EE180000}"/>
    <cellStyle name="Data 3 4 9 2 2 2" xfId="6404" xr:uid="{00000000-0005-0000-0000-0000EF180000}"/>
    <cellStyle name="Data 3 4 9 2 3" xfId="6405" xr:uid="{00000000-0005-0000-0000-0000F0180000}"/>
    <cellStyle name="Data 3 4 9 2 3 2" xfId="6406" xr:uid="{00000000-0005-0000-0000-0000F1180000}"/>
    <cellStyle name="Data 3 4 9 2 4" xfId="6407" xr:uid="{00000000-0005-0000-0000-0000F2180000}"/>
    <cellStyle name="Data 3 4 9 2 4 2" xfId="6408" xr:uid="{00000000-0005-0000-0000-0000F3180000}"/>
    <cellStyle name="Data 3 4 9 2 5" xfId="6409" xr:uid="{00000000-0005-0000-0000-0000F4180000}"/>
    <cellStyle name="Data 3 4 9 3" xfId="6410" xr:uid="{00000000-0005-0000-0000-0000F5180000}"/>
    <cellStyle name="Data 3 4 9 3 2" xfId="6411" xr:uid="{00000000-0005-0000-0000-0000F6180000}"/>
    <cellStyle name="Data 3 4 9 4" xfId="6412" xr:uid="{00000000-0005-0000-0000-0000F7180000}"/>
    <cellStyle name="Data 3 4 9 4 2" xfId="6413" xr:uid="{00000000-0005-0000-0000-0000F8180000}"/>
    <cellStyle name="Data 3 4 9 5" xfId="6414" xr:uid="{00000000-0005-0000-0000-0000F9180000}"/>
    <cellStyle name="Data 3 4 9 5 2" xfId="6415" xr:uid="{00000000-0005-0000-0000-0000FA180000}"/>
    <cellStyle name="Data 3 4 9 6" xfId="6416" xr:uid="{00000000-0005-0000-0000-0000FB180000}"/>
    <cellStyle name="Data 3 4 9 6 2" xfId="6417" xr:uid="{00000000-0005-0000-0000-0000FC180000}"/>
    <cellStyle name="Data 3 4 9 7" xfId="6418" xr:uid="{00000000-0005-0000-0000-0000FD180000}"/>
    <cellStyle name="Data 3 5" xfId="6419" xr:uid="{00000000-0005-0000-0000-0000FE180000}"/>
    <cellStyle name="Data 3 5 2" xfId="6420" xr:uid="{00000000-0005-0000-0000-0000FF180000}"/>
    <cellStyle name="Data 3 5 2 2" xfId="6421" xr:uid="{00000000-0005-0000-0000-000000190000}"/>
    <cellStyle name="Data 3 5 2 2 2" xfId="6422" xr:uid="{00000000-0005-0000-0000-000001190000}"/>
    <cellStyle name="Data 3 5 2 3" xfId="6423" xr:uid="{00000000-0005-0000-0000-000002190000}"/>
    <cellStyle name="Data 3 5 2 3 2" xfId="6424" xr:uid="{00000000-0005-0000-0000-000003190000}"/>
    <cellStyle name="Data 3 5 2 4" xfId="6425" xr:uid="{00000000-0005-0000-0000-000004190000}"/>
    <cellStyle name="Data 3 5 2 4 2" xfId="6426" xr:uid="{00000000-0005-0000-0000-000005190000}"/>
    <cellStyle name="Data 3 5 2 5" xfId="6427" xr:uid="{00000000-0005-0000-0000-000006190000}"/>
    <cellStyle name="Data 3 5 3" xfId="6428" xr:uid="{00000000-0005-0000-0000-000007190000}"/>
    <cellStyle name="Data 3 5 3 2" xfId="6429" xr:uid="{00000000-0005-0000-0000-000008190000}"/>
    <cellStyle name="Data 3 5 4" xfId="6430" xr:uid="{00000000-0005-0000-0000-000009190000}"/>
    <cellStyle name="Data 3 5 4 2" xfId="6431" xr:uid="{00000000-0005-0000-0000-00000A190000}"/>
    <cellStyle name="Data 3 5 5" xfId="6432" xr:uid="{00000000-0005-0000-0000-00000B190000}"/>
    <cellStyle name="Data 3 5 5 2" xfId="6433" xr:uid="{00000000-0005-0000-0000-00000C190000}"/>
    <cellStyle name="Data 3 5 6" xfId="6434" xr:uid="{00000000-0005-0000-0000-00000D190000}"/>
    <cellStyle name="Data 3 5 6 2" xfId="6435" xr:uid="{00000000-0005-0000-0000-00000E190000}"/>
    <cellStyle name="Data 3 5 7" xfId="6436" xr:uid="{00000000-0005-0000-0000-00000F190000}"/>
    <cellStyle name="Data 3 6" xfId="6437" xr:uid="{00000000-0005-0000-0000-000010190000}"/>
    <cellStyle name="Data 3 6 2" xfId="6438" xr:uid="{00000000-0005-0000-0000-000011190000}"/>
    <cellStyle name="Data 3 6 2 2" xfId="6439" xr:uid="{00000000-0005-0000-0000-000012190000}"/>
    <cellStyle name="Data 3 6 2 2 2" xfId="6440" xr:uid="{00000000-0005-0000-0000-000013190000}"/>
    <cellStyle name="Data 3 6 2 3" xfId="6441" xr:uid="{00000000-0005-0000-0000-000014190000}"/>
    <cellStyle name="Data 3 6 2 3 2" xfId="6442" xr:uid="{00000000-0005-0000-0000-000015190000}"/>
    <cellStyle name="Data 3 6 2 4" xfId="6443" xr:uid="{00000000-0005-0000-0000-000016190000}"/>
    <cellStyle name="Data 3 6 2 4 2" xfId="6444" xr:uid="{00000000-0005-0000-0000-000017190000}"/>
    <cellStyle name="Data 3 6 2 5" xfId="6445" xr:uid="{00000000-0005-0000-0000-000018190000}"/>
    <cellStyle name="Data 3 6 3" xfId="6446" xr:uid="{00000000-0005-0000-0000-000019190000}"/>
    <cellStyle name="Data 3 6 3 2" xfId="6447" xr:uid="{00000000-0005-0000-0000-00001A190000}"/>
    <cellStyle name="Data 3 6 4" xfId="6448" xr:uid="{00000000-0005-0000-0000-00001B190000}"/>
    <cellStyle name="Data 3 6 4 2" xfId="6449" xr:uid="{00000000-0005-0000-0000-00001C190000}"/>
    <cellStyle name="Data 3 6 5" xfId="6450" xr:uid="{00000000-0005-0000-0000-00001D190000}"/>
    <cellStyle name="Data 3 6 5 2" xfId="6451" xr:uid="{00000000-0005-0000-0000-00001E190000}"/>
    <cellStyle name="Data 3 6 6" xfId="6452" xr:uid="{00000000-0005-0000-0000-00001F190000}"/>
    <cellStyle name="Data 3 6 6 2" xfId="6453" xr:uid="{00000000-0005-0000-0000-000020190000}"/>
    <cellStyle name="Data 3 6 7" xfId="6454" xr:uid="{00000000-0005-0000-0000-000021190000}"/>
    <cellStyle name="Data 3 7" xfId="6455" xr:uid="{00000000-0005-0000-0000-000022190000}"/>
    <cellStyle name="Data 3 7 2" xfId="6456" xr:uid="{00000000-0005-0000-0000-000023190000}"/>
    <cellStyle name="Data 3 7 2 2" xfId="6457" xr:uid="{00000000-0005-0000-0000-000024190000}"/>
    <cellStyle name="Data 3 7 2 2 2" xfId="6458" xr:uid="{00000000-0005-0000-0000-000025190000}"/>
    <cellStyle name="Data 3 7 2 3" xfId="6459" xr:uid="{00000000-0005-0000-0000-000026190000}"/>
    <cellStyle name="Data 3 7 2 3 2" xfId="6460" xr:uid="{00000000-0005-0000-0000-000027190000}"/>
    <cellStyle name="Data 3 7 2 4" xfId="6461" xr:uid="{00000000-0005-0000-0000-000028190000}"/>
    <cellStyle name="Data 3 7 2 4 2" xfId="6462" xr:uid="{00000000-0005-0000-0000-000029190000}"/>
    <cellStyle name="Data 3 7 2 5" xfId="6463" xr:uid="{00000000-0005-0000-0000-00002A190000}"/>
    <cellStyle name="Data 3 7 3" xfId="6464" xr:uid="{00000000-0005-0000-0000-00002B190000}"/>
    <cellStyle name="Data 3 7 3 2" xfId="6465" xr:uid="{00000000-0005-0000-0000-00002C190000}"/>
    <cellStyle name="Data 3 7 4" xfId="6466" xr:uid="{00000000-0005-0000-0000-00002D190000}"/>
    <cellStyle name="Data 3 7 4 2" xfId="6467" xr:uid="{00000000-0005-0000-0000-00002E190000}"/>
    <cellStyle name="Data 3 7 5" xfId="6468" xr:uid="{00000000-0005-0000-0000-00002F190000}"/>
    <cellStyle name="Data 3 7 5 2" xfId="6469" xr:uid="{00000000-0005-0000-0000-000030190000}"/>
    <cellStyle name="Data 3 7 6" xfId="6470" xr:uid="{00000000-0005-0000-0000-000031190000}"/>
    <cellStyle name="Data 3 7 6 2" xfId="6471" xr:uid="{00000000-0005-0000-0000-000032190000}"/>
    <cellStyle name="Data 3 7 7" xfId="6472" xr:uid="{00000000-0005-0000-0000-000033190000}"/>
    <cellStyle name="Data 3 8" xfId="6473" xr:uid="{00000000-0005-0000-0000-000034190000}"/>
    <cellStyle name="Data 3 8 2" xfId="6474" xr:uid="{00000000-0005-0000-0000-000035190000}"/>
    <cellStyle name="Data 3 8 2 2" xfId="6475" xr:uid="{00000000-0005-0000-0000-000036190000}"/>
    <cellStyle name="Data 3 8 2 2 2" xfId="6476" xr:uid="{00000000-0005-0000-0000-000037190000}"/>
    <cellStyle name="Data 3 8 2 3" xfId="6477" xr:uid="{00000000-0005-0000-0000-000038190000}"/>
    <cellStyle name="Data 3 8 2 3 2" xfId="6478" xr:uid="{00000000-0005-0000-0000-000039190000}"/>
    <cellStyle name="Data 3 8 2 4" xfId="6479" xr:uid="{00000000-0005-0000-0000-00003A190000}"/>
    <cellStyle name="Data 3 8 2 4 2" xfId="6480" xr:uid="{00000000-0005-0000-0000-00003B190000}"/>
    <cellStyle name="Data 3 8 2 5" xfId="6481" xr:uid="{00000000-0005-0000-0000-00003C190000}"/>
    <cellStyle name="Data 3 8 3" xfId="6482" xr:uid="{00000000-0005-0000-0000-00003D190000}"/>
    <cellStyle name="Data 3 8 3 2" xfId="6483" xr:uid="{00000000-0005-0000-0000-00003E190000}"/>
    <cellStyle name="Data 3 8 4" xfId="6484" xr:uid="{00000000-0005-0000-0000-00003F190000}"/>
    <cellStyle name="Data 3 8 4 2" xfId="6485" xr:uid="{00000000-0005-0000-0000-000040190000}"/>
    <cellStyle name="Data 3 8 5" xfId="6486" xr:uid="{00000000-0005-0000-0000-000041190000}"/>
    <cellStyle name="Data 3 8 5 2" xfId="6487" xr:uid="{00000000-0005-0000-0000-000042190000}"/>
    <cellStyle name="Data 3 8 6" xfId="6488" xr:uid="{00000000-0005-0000-0000-000043190000}"/>
    <cellStyle name="Data 3 8 6 2" xfId="6489" xr:uid="{00000000-0005-0000-0000-000044190000}"/>
    <cellStyle name="Data 3 8 7" xfId="6490" xr:uid="{00000000-0005-0000-0000-000045190000}"/>
    <cellStyle name="Data 3 9" xfId="6491" xr:uid="{00000000-0005-0000-0000-000046190000}"/>
    <cellStyle name="Data 3 9 2" xfId="6492" xr:uid="{00000000-0005-0000-0000-000047190000}"/>
    <cellStyle name="Data 3 9 2 2" xfId="6493" xr:uid="{00000000-0005-0000-0000-000048190000}"/>
    <cellStyle name="Data 3 9 2 2 2" xfId="6494" xr:uid="{00000000-0005-0000-0000-000049190000}"/>
    <cellStyle name="Data 3 9 2 3" xfId="6495" xr:uid="{00000000-0005-0000-0000-00004A190000}"/>
    <cellStyle name="Data 3 9 2 3 2" xfId="6496" xr:uid="{00000000-0005-0000-0000-00004B190000}"/>
    <cellStyle name="Data 3 9 2 4" xfId="6497" xr:uid="{00000000-0005-0000-0000-00004C190000}"/>
    <cellStyle name="Data 3 9 2 4 2" xfId="6498" xr:uid="{00000000-0005-0000-0000-00004D190000}"/>
    <cellStyle name="Data 3 9 2 5" xfId="6499" xr:uid="{00000000-0005-0000-0000-00004E190000}"/>
    <cellStyle name="Data 3 9 3" xfId="6500" xr:uid="{00000000-0005-0000-0000-00004F190000}"/>
    <cellStyle name="Data 3 9 3 2" xfId="6501" xr:uid="{00000000-0005-0000-0000-000050190000}"/>
    <cellStyle name="Data 3 9 4" xfId="6502" xr:uid="{00000000-0005-0000-0000-000051190000}"/>
    <cellStyle name="Data 3 9 4 2" xfId="6503" xr:uid="{00000000-0005-0000-0000-000052190000}"/>
    <cellStyle name="Data 3 9 5" xfId="6504" xr:uid="{00000000-0005-0000-0000-000053190000}"/>
    <cellStyle name="Data 3 9 5 2" xfId="6505" xr:uid="{00000000-0005-0000-0000-000054190000}"/>
    <cellStyle name="Data 3 9 6" xfId="6506" xr:uid="{00000000-0005-0000-0000-000055190000}"/>
    <cellStyle name="Data 3 9 6 2" xfId="6507" xr:uid="{00000000-0005-0000-0000-000056190000}"/>
    <cellStyle name="Data 3 9 7" xfId="6508" xr:uid="{00000000-0005-0000-0000-000057190000}"/>
    <cellStyle name="Data no deci" xfId="6509" xr:uid="{00000000-0005-0000-0000-000058190000}"/>
    <cellStyle name="Data no deci 10" xfId="6510" xr:uid="{00000000-0005-0000-0000-000059190000}"/>
    <cellStyle name="Data no deci 10 2" xfId="6511" xr:uid="{00000000-0005-0000-0000-00005A190000}"/>
    <cellStyle name="Data no deci 10 2 2" xfId="6512" xr:uid="{00000000-0005-0000-0000-00005B190000}"/>
    <cellStyle name="Data no deci 10 2 2 2" xfId="6513" xr:uid="{00000000-0005-0000-0000-00005C190000}"/>
    <cellStyle name="Data no deci 10 2 3" xfId="6514" xr:uid="{00000000-0005-0000-0000-00005D190000}"/>
    <cellStyle name="Data no deci 10 2 3 2" xfId="6515" xr:uid="{00000000-0005-0000-0000-00005E190000}"/>
    <cellStyle name="Data no deci 10 2 4" xfId="6516" xr:uid="{00000000-0005-0000-0000-00005F190000}"/>
    <cellStyle name="Data no deci 10 2 4 2" xfId="6517" xr:uid="{00000000-0005-0000-0000-000060190000}"/>
    <cellStyle name="Data no deci 10 2 5" xfId="6518" xr:uid="{00000000-0005-0000-0000-000061190000}"/>
    <cellStyle name="Data no deci 10 3" xfId="6519" xr:uid="{00000000-0005-0000-0000-000062190000}"/>
    <cellStyle name="Data no deci 10 3 2" xfId="6520" xr:uid="{00000000-0005-0000-0000-000063190000}"/>
    <cellStyle name="Data no deci 10 4" xfId="6521" xr:uid="{00000000-0005-0000-0000-000064190000}"/>
    <cellStyle name="Data no deci 10 4 2" xfId="6522" xr:uid="{00000000-0005-0000-0000-000065190000}"/>
    <cellStyle name="Data no deci 10 5" xfId="6523" xr:uid="{00000000-0005-0000-0000-000066190000}"/>
    <cellStyle name="Data no deci 10 5 2" xfId="6524" xr:uid="{00000000-0005-0000-0000-000067190000}"/>
    <cellStyle name="Data no deci 10 6" xfId="6525" xr:uid="{00000000-0005-0000-0000-000068190000}"/>
    <cellStyle name="Data no deci 10 6 2" xfId="6526" xr:uid="{00000000-0005-0000-0000-000069190000}"/>
    <cellStyle name="Data no deci 10 7" xfId="6527" xr:uid="{00000000-0005-0000-0000-00006A190000}"/>
    <cellStyle name="Data no deci 11" xfId="6528" xr:uid="{00000000-0005-0000-0000-00006B190000}"/>
    <cellStyle name="Data no deci 11 2" xfId="6529" xr:uid="{00000000-0005-0000-0000-00006C190000}"/>
    <cellStyle name="Data no deci 11 2 2" xfId="6530" xr:uid="{00000000-0005-0000-0000-00006D190000}"/>
    <cellStyle name="Data no deci 11 2 2 2" xfId="6531" xr:uid="{00000000-0005-0000-0000-00006E190000}"/>
    <cellStyle name="Data no deci 11 2 3" xfId="6532" xr:uid="{00000000-0005-0000-0000-00006F190000}"/>
    <cellStyle name="Data no deci 11 2 3 2" xfId="6533" xr:uid="{00000000-0005-0000-0000-000070190000}"/>
    <cellStyle name="Data no deci 11 2 4" xfId="6534" xr:uid="{00000000-0005-0000-0000-000071190000}"/>
    <cellStyle name="Data no deci 11 2 4 2" xfId="6535" xr:uid="{00000000-0005-0000-0000-000072190000}"/>
    <cellStyle name="Data no deci 11 2 5" xfId="6536" xr:uid="{00000000-0005-0000-0000-000073190000}"/>
    <cellStyle name="Data no deci 11 3" xfId="6537" xr:uid="{00000000-0005-0000-0000-000074190000}"/>
    <cellStyle name="Data no deci 11 3 2" xfId="6538" xr:uid="{00000000-0005-0000-0000-000075190000}"/>
    <cellStyle name="Data no deci 11 4" xfId="6539" xr:uid="{00000000-0005-0000-0000-000076190000}"/>
    <cellStyle name="Data no deci 11 4 2" xfId="6540" xr:uid="{00000000-0005-0000-0000-000077190000}"/>
    <cellStyle name="Data no deci 11 5" xfId="6541" xr:uid="{00000000-0005-0000-0000-000078190000}"/>
    <cellStyle name="Data no deci 11 5 2" xfId="6542" xr:uid="{00000000-0005-0000-0000-000079190000}"/>
    <cellStyle name="Data no deci 11 6" xfId="6543" xr:uid="{00000000-0005-0000-0000-00007A190000}"/>
    <cellStyle name="Data no deci 11 6 2" xfId="6544" xr:uid="{00000000-0005-0000-0000-00007B190000}"/>
    <cellStyle name="Data no deci 11 7" xfId="6545" xr:uid="{00000000-0005-0000-0000-00007C190000}"/>
    <cellStyle name="Data no deci 12" xfId="6546" xr:uid="{00000000-0005-0000-0000-00007D190000}"/>
    <cellStyle name="Data no deci 12 2" xfId="6547" xr:uid="{00000000-0005-0000-0000-00007E190000}"/>
    <cellStyle name="Data no deci 12 2 2" xfId="6548" xr:uid="{00000000-0005-0000-0000-00007F190000}"/>
    <cellStyle name="Data no deci 12 2 2 2" xfId="6549" xr:uid="{00000000-0005-0000-0000-000080190000}"/>
    <cellStyle name="Data no deci 12 2 3" xfId="6550" xr:uid="{00000000-0005-0000-0000-000081190000}"/>
    <cellStyle name="Data no deci 12 2 3 2" xfId="6551" xr:uid="{00000000-0005-0000-0000-000082190000}"/>
    <cellStyle name="Data no deci 12 2 4" xfId="6552" xr:uid="{00000000-0005-0000-0000-000083190000}"/>
    <cellStyle name="Data no deci 12 2 4 2" xfId="6553" xr:uid="{00000000-0005-0000-0000-000084190000}"/>
    <cellStyle name="Data no deci 12 2 5" xfId="6554" xr:uid="{00000000-0005-0000-0000-000085190000}"/>
    <cellStyle name="Data no deci 12 3" xfId="6555" xr:uid="{00000000-0005-0000-0000-000086190000}"/>
    <cellStyle name="Data no deci 12 3 2" xfId="6556" xr:uid="{00000000-0005-0000-0000-000087190000}"/>
    <cellStyle name="Data no deci 12 4" xfId="6557" xr:uid="{00000000-0005-0000-0000-000088190000}"/>
    <cellStyle name="Data no deci 12 4 2" xfId="6558" xr:uid="{00000000-0005-0000-0000-000089190000}"/>
    <cellStyle name="Data no deci 12 5" xfId="6559" xr:uid="{00000000-0005-0000-0000-00008A190000}"/>
    <cellStyle name="Data no deci 12 5 2" xfId="6560" xr:uid="{00000000-0005-0000-0000-00008B190000}"/>
    <cellStyle name="Data no deci 12 6" xfId="6561" xr:uid="{00000000-0005-0000-0000-00008C190000}"/>
    <cellStyle name="Data no deci 12 6 2" xfId="6562" xr:uid="{00000000-0005-0000-0000-00008D190000}"/>
    <cellStyle name="Data no deci 12 7" xfId="6563" xr:uid="{00000000-0005-0000-0000-00008E190000}"/>
    <cellStyle name="Data no deci 13" xfId="6564" xr:uid="{00000000-0005-0000-0000-00008F190000}"/>
    <cellStyle name="Data no deci 13 2" xfId="6565" xr:uid="{00000000-0005-0000-0000-000090190000}"/>
    <cellStyle name="Data no deci 13 2 2" xfId="6566" xr:uid="{00000000-0005-0000-0000-000091190000}"/>
    <cellStyle name="Data no deci 13 2 2 2" xfId="6567" xr:uid="{00000000-0005-0000-0000-000092190000}"/>
    <cellStyle name="Data no deci 13 2 3" xfId="6568" xr:uid="{00000000-0005-0000-0000-000093190000}"/>
    <cellStyle name="Data no deci 13 2 3 2" xfId="6569" xr:uid="{00000000-0005-0000-0000-000094190000}"/>
    <cellStyle name="Data no deci 13 2 4" xfId="6570" xr:uid="{00000000-0005-0000-0000-000095190000}"/>
    <cellStyle name="Data no deci 13 2 4 2" xfId="6571" xr:uid="{00000000-0005-0000-0000-000096190000}"/>
    <cellStyle name="Data no deci 13 2 5" xfId="6572" xr:uid="{00000000-0005-0000-0000-000097190000}"/>
    <cellStyle name="Data no deci 13 3" xfId="6573" xr:uid="{00000000-0005-0000-0000-000098190000}"/>
    <cellStyle name="Data no deci 13 3 2" xfId="6574" xr:uid="{00000000-0005-0000-0000-000099190000}"/>
    <cellStyle name="Data no deci 13 4" xfId="6575" xr:uid="{00000000-0005-0000-0000-00009A190000}"/>
    <cellStyle name="Data no deci 13 4 2" xfId="6576" xr:uid="{00000000-0005-0000-0000-00009B190000}"/>
    <cellStyle name="Data no deci 13 5" xfId="6577" xr:uid="{00000000-0005-0000-0000-00009C190000}"/>
    <cellStyle name="Data no deci 13 5 2" xfId="6578" xr:uid="{00000000-0005-0000-0000-00009D190000}"/>
    <cellStyle name="Data no deci 13 6" xfId="6579" xr:uid="{00000000-0005-0000-0000-00009E190000}"/>
    <cellStyle name="Data no deci 13 6 2" xfId="6580" xr:uid="{00000000-0005-0000-0000-00009F190000}"/>
    <cellStyle name="Data no deci 13 7" xfId="6581" xr:uid="{00000000-0005-0000-0000-0000A0190000}"/>
    <cellStyle name="Data no deci 14" xfId="6582" xr:uid="{00000000-0005-0000-0000-0000A1190000}"/>
    <cellStyle name="Data no deci 14 2" xfId="6583" xr:uid="{00000000-0005-0000-0000-0000A2190000}"/>
    <cellStyle name="Data no deci 14 2 2" xfId="6584" xr:uid="{00000000-0005-0000-0000-0000A3190000}"/>
    <cellStyle name="Data no deci 14 2 2 2" xfId="6585" xr:uid="{00000000-0005-0000-0000-0000A4190000}"/>
    <cellStyle name="Data no deci 14 2 3" xfId="6586" xr:uid="{00000000-0005-0000-0000-0000A5190000}"/>
    <cellStyle name="Data no deci 14 2 3 2" xfId="6587" xr:uid="{00000000-0005-0000-0000-0000A6190000}"/>
    <cellStyle name="Data no deci 14 2 4" xfId="6588" xr:uid="{00000000-0005-0000-0000-0000A7190000}"/>
    <cellStyle name="Data no deci 14 2 4 2" xfId="6589" xr:uid="{00000000-0005-0000-0000-0000A8190000}"/>
    <cellStyle name="Data no deci 14 2 5" xfId="6590" xr:uid="{00000000-0005-0000-0000-0000A9190000}"/>
    <cellStyle name="Data no deci 14 3" xfId="6591" xr:uid="{00000000-0005-0000-0000-0000AA190000}"/>
    <cellStyle name="Data no deci 14 3 2" xfId="6592" xr:uid="{00000000-0005-0000-0000-0000AB190000}"/>
    <cellStyle name="Data no deci 14 4" xfId="6593" xr:uid="{00000000-0005-0000-0000-0000AC190000}"/>
    <cellStyle name="Data no deci 14 4 2" xfId="6594" xr:uid="{00000000-0005-0000-0000-0000AD190000}"/>
    <cellStyle name="Data no deci 14 5" xfId="6595" xr:uid="{00000000-0005-0000-0000-0000AE190000}"/>
    <cellStyle name="Data no deci 14 5 2" xfId="6596" xr:uid="{00000000-0005-0000-0000-0000AF190000}"/>
    <cellStyle name="Data no deci 14 6" xfId="6597" xr:uid="{00000000-0005-0000-0000-0000B0190000}"/>
    <cellStyle name="Data no deci 14 6 2" xfId="6598" xr:uid="{00000000-0005-0000-0000-0000B1190000}"/>
    <cellStyle name="Data no deci 14 7" xfId="6599" xr:uid="{00000000-0005-0000-0000-0000B2190000}"/>
    <cellStyle name="Data no deci 15" xfId="6600" xr:uid="{00000000-0005-0000-0000-0000B3190000}"/>
    <cellStyle name="Data no deci 15 2" xfId="6601" xr:uid="{00000000-0005-0000-0000-0000B4190000}"/>
    <cellStyle name="Data no deci 15 2 2" xfId="6602" xr:uid="{00000000-0005-0000-0000-0000B5190000}"/>
    <cellStyle name="Data no deci 15 2 2 2" xfId="6603" xr:uid="{00000000-0005-0000-0000-0000B6190000}"/>
    <cellStyle name="Data no deci 15 2 3" xfId="6604" xr:uid="{00000000-0005-0000-0000-0000B7190000}"/>
    <cellStyle name="Data no deci 15 2 3 2" xfId="6605" xr:uid="{00000000-0005-0000-0000-0000B8190000}"/>
    <cellStyle name="Data no deci 15 2 4" xfId="6606" xr:uid="{00000000-0005-0000-0000-0000B9190000}"/>
    <cellStyle name="Data no deci 15 2 4 2" xfId="6607" xr:uid="{00000000-0005-0000-0000-0000BA190000}"/>
    <cellStyle name="Data no deci 15 2 5" xfId="6608" xr:uid="{00000000-0005-0000-0000-0000BB190000}"/>
    <cellStyle name="Data no deci 15 3" xfId="6609" xr:uid="{00000000-0005-0000-0000-0000BC190000}"/>
    <cellStyle name="Data no deci 15 3 2" xfId="6610" xr:uid="{00000000-0005-0000-0000-0000BD190000}"/>
    <cellStyle name="Data no deci 15 4" xfId="6611" xr:uid="{00000000-0005-0000-0000-0000BE190000}"/>
    <cellStyle name="Data no deci 15 4 2" xfId="6612" xr:uid="{00000000-0005-0000-0000-0000BF190000}"/>
    <cellStyle name="Data no deci 15 5" xfId="6613" xr:uid="{00000000-0005-0000-0000-0000C0190000}"/>
    <cellStyle name="Data no deci 15 5 2" xfId="6614" xr:uid="{00000000-0005-0000-0000-0000C1190000}"/>
    <cellStyle name="Data no deci 15 6" xfId="6615" xr:uid="{00000000-0005-0000-0000-0000C2190000}"/>
    <cellStyle name="Data no deci 15 6 2" xfId="6616" xr:uid="{00000000-0005-0000-0000-0000C3190000}"/>
    <cellStyle name="Data no deci 15 7" xfId="6617" xr:uid="{00000000-0005-0000-0000-0000C4190000}"/>
    <cellStyle name="Data no deci 16" xfId="6618" xr:uid="{00000000-0005-0000-0000-0000C5190000}"/>
    <cellStyle name="Data no deci 16 2" xfId="6619" xr:uid="{00000000-0005-0000-0000-0000C6190000}"/>
    <cellStyle name="Data no deci 16 2 2" xfId="6620" xr:uid="{00000000-0005-0000-0000-0000C7190000}"/>
    <cellStyle name="Data no deci 16 2 2 2" xfId="6621" xr:uid="{00000000-0005-0000-0000-0000C8190000}"/>
    <cellStyle name="Data no deci 16 2 3" xfId="6622" xr:uid="{00000000-0005-0000-0000-0000C9190000}"/>
    <cellStyle name="Data no deci 16 2 3 2" xfId="6623" xr:uid="{00000000-0005-0000-0000-0000CA190000}"/>
    <cellStyle name="Data no deci 16 2 4" xfId="6624" xr:uid="{00000000-0005-0000-0000-0000CB190000}"/>
    <cellStyle name="Data no deci 16 2 4 2" xfId="6625" xr:uid="{00000000-0005-0000-0000-0000CC190000}"/>
    <cellStyle name="Data no deci 16 2 5" xfId="6626" xr:uid="{00000000-0005-0000-0000-0000CD190000}"/>
    <cellStyle name="Data no deci 16 3" xfId="6627" xr:uid="{00000000-0005-0000-0000-0000CE190000}"/>
    <cellStyle name="Data no deci 16 3 2" xfId="6628" xr:uid="{00000000-0005-0000-0000-0000CF190000}"/>
    <cellStyle name="Data no deci 16 4" xfId="6629" xr:uid="{00000000-0005-0000-0000-0000D0190000}"/>
    <cellStyle name="Data no deci 16 4 2" xfId="6630" xr:uid="{00000000-0005-0000-0000-0000D1190000}"/>
    <cellStyle name="Data no deci 16 5" xfId="6631" xr:uid="{00000000-0005-0000-0000-0000D2190000}"/>
    <cellStyle name="Data no deci 16 5 2" xfId="6632" xr:uid="{00000000-0005-0000-0000-0000D3190000}"/>
    <cellStyle name="Data no deci 16 6" xfId="6633" xr:uid="{00000000-0005-0000-0000-0000D4190000}"/>
    <cellStyle name="Data no deci 16 6 2" xfId="6634" xr:uid="{00000000-0005-0000-0000-0000D5190000}"/>
    <cellStyle name="Data no deci 16 7" xfId="6635" xr:uid="{00000000-0005-0000-0000-0000D6190000}"/>
    <cellStyle name="Data no deci 17" xfId="6636" xr:uid="{00000000-0005-0000-0000-0000D7190000}"/>
    <cellStyle name="Data no deci 17 2" xfId="6637" xr:uid="{00000000-0005-0000-0000-0000D8190000}"/>
    <cellStyle name="Data no deci 17 2 2" xfId="6638" xr:uid="{00000000-0005-0000-0000-0000D9190000}"/>
    <cellStyle name="Data no deci 17 2 2 2" xfId="6639" xr:uid="{00000000-0005-0000-0000-0000DA190000}"/>
    <cellStyle name="Data no deci 17 2 3" xfId="6640" xr:uid="{00000000-0005-0000-0000-0000DB190000}"/>
    <cellStyle name="Data no deci 17 2 3 2" xfId="6641" xr:uid="{00000000-0005-0000-0000-0000DC190000}"/>
    <cellStyle name="Data no deci 17 2 4" xfId="6642" xr:uid="{00000000-0005-0000-0000-0000DD190000}"/>
    <cellStyle name="Data no deci 17 2 4 2" xfId="6643" xr:uid="{00000000-0005-0000-0000-0000DE190000}"/>
    <cellStyle name="Data no deci 17 2 5" xfId="6644" xr:uid="{00000000-0005-0000-0000-0000DF190000}"/>
    <cellStyle name="Data no deci 17 3" xfId="6645" xr:uid="{00000000-0005-0000-0000-0000E0190000}"/>
    <cellStyle name="Data no deci 17 3 2" xfId="6646" xr:uid="{00000000-0005-0000-0000-0000E1190000}"/>
    <cellStyle name="Data no deci 17 4" xfId="6647" xr:uid="{00000000-0005-0000-0000-0000E2190000}"/>
    <cellStyle name="Data no deci 17 4 2" xfId="6648" xr:uid="{00000000-0005-0000-0000-0000E3190000}"/>
    <cellStyle name="Data no deci 17 5" xfId="6649" xr:uid="{00000000-0005-0000-0000-0000E4190000}"/>
    <cellStyle name="Data no deci 17 5 2" xfId="6650" xr:uid="{00000000-0005-0000-0000-0000E5190000}"/>
    <cellStyle name="Data no deci 17 6" xfId="6651" xr:uid="{00000000-0005-0000-0000-0000E6190000}"/>
    <cellStyle name="Data no deci 17 6 2" xfId="6652" xr:uid="{00000000-0005-0000-0000-0000E7190000}"/>
    <cellStyle name="Data no deci 17 7" xfId="6653" xr:uid="{00000000-0005-0000-0000-0000E8190000}"/>
    <cellStyle name="Data no deci 18" xfId="6654" xr:uid="{00000000-0005-0000-0000-0000E9190000}"/>
    <cellStyle name="Data no deci 18 2" xfId="6655" xr:uid="{00000000-0005-0000-0000-0000EA190000}"/>
    <cellStyle name="Data no deci 18 2 2" xfId="6656" xr:uid="{00000000-0005-0000-0000-0000EB190000}"/>
    <cellStyle name="Data no deci 18 2 2 2" xfId="6657" xr:uid="{00000000-0005-0000-0000-0000EC190000}"/>
    <cellStyle name="Data no deci 18 2 3" xfId="6658" xr:uid="{00000000-0005-0000-0000-0000ED190000}"/>
    <cellStyle name="Data no deci 18 2 3 2" xfId="6659" xr:uid="{00000000-0005-0000-0000-0000EE190000}"/>
    <cellStyle name="Data no deci 18 2 4" xfId="6660" xr:uid="{00000000-0005-0000-0000-0000EF190000}"/>
    <cellStyle name="Data no deci 18 2 4 2" xfId="6661" xr:uid="{00000000-0005-0000-0000-0000F0190000}"/>
    <cellStyle name="Data no deci 18 2 5" xfId="6662" xr:uid="{00000000-0005-0000-0000-0000F1190000}"/>
    <cellStyle name="Data no deci 18 3" xfId="6663" xr:uid="{00000000-0005-0000-0000-0000F2190000}"/>
    <cellStyle name="Data no deci 18 3 2" xfId="6664" xr:uid="{00000000-0005-0000-0000-0000F3190000}"/>
    <cellStyle name="Data no deci 18 4" xfId="6665" xr:uid="{00000000-0005-0000-0000-0000F4190000}"/>
    <cellStyle name="Data no deci 18 4 2" xfId="6666" xr:uid="{00000000-0005-0000-0000-0000F5190000}"/>
    <cellStyle name="Data no deci 18 5" xfId="6667" xr:uid="{00000000-0005-0000-0000-0000F6190000}"/>
    <cellStyle name="Data no deci 18 5 2" xfId="6668" xr:uid="{00000000-0005-0000-0000-0000F7190000}"/>
    <cellStyle name="Data no deci 18 6" xfId="6669" xr:uid="{00000000-0005-0000-0000-0000F8190000}"/>
    <cellStyle name="Data no deci 18 6 2" xfId="6670" xr:uid="{00000000-0005-0000-0000-0000F9190000}"/>
    <cellStyle name="Data no deci 18 7" xfId="6671" xr:uid="{00000000-0005-0000-0000-0000FA190000}"/>
    <cellStyle name="Data no deci 19" xfId="6672" xr:uid="{00000000-0005-0000-0000-0000FB190000}"/>
    <cellStyle name="Data no deci 19 2" xfId="6673" xr:uid="{00000000-0005-0000-0000-0000FC190000}"/>
    <cellStyle name="Data no deci 19 2 2" xfId="6674" xr:uid="{00000000-0005-0000-0000-0000FD190000}"/>
    <cellStyle name="Data no deci 19 2 2 2" xfId="6675" xr:uid="{00000000-0005-0000-0000-0000FE190000}"/>
    <cellStyle name="Data no deci 19 2 3" xfId="6676" xr:uid="{00000000-0005-0000-0000-0000FF190000}"/>
    <cellStyle name="Data no deci 19 2 3 2" xfId="6677" xr:uid="{00000000-0005-0000-0000-0000001A0000}"/>
    <cellStyle name="Data no deci 19 2 4" xfId="6678" xr:uid="{00000000-0005-0000-0000-0000011A0000}"/>
    <cellStyle name="Data no deci 19 2 4 2" xfId="6679" xr:uid="{00000000-0005-0000-0000-0000021A0000}"/>
    <cellStyle name="Data no deci 19 2 5" xfId="6680" xr:uid="{00000000-0005-0000-0000-0000031A0000}"/>
    <cellStyle name="Data no deci 19 3" xfId="6681" xr:uid="{00000000-0005-0000-0000-0000041A0000}"/>
    <cellStyle name="Data no deci 19 3 2" xfId="6682" xr:uid="{00000000-0005-0000-0000-0000051A0000}"/>
    <cellStyle name="Data no deci 19 4" xfId="6683" xr:uid="{00000000-0005-0000-0000-0000061A0000}"/>
    <cellStyle name="Data no deci 19 4 2" xfId="6684" xr:uid="{00000000-0005-0000-0000-0000071A0000}"/>
    <cellStyle name="Data no deci 19 5" xfId="6685" xr:uid="{00000000-0005-0000-0000-0000081A0000}"/>
    <cellStyle name="Data no deci 19 5 2" xfId="6686" xr:uid="{00000000-0005-0000-0000-0000091A0000}"/>
    <cellStyle name="Data no deci 19 6" xfId="6687" xr:uid="{00000000-0005-0000-0000-00000A1A0000}"/>
    <cellStyle name="Data no deci 19 6 2" xfId="6688" xr:uid="{00000000-0005-0000-0000-00000B1A0000}"/>
    <cellStyle name="Data no deci 19 7" xfId="6689" xr:uid="{00000000-0005-0000-0000-00000C1A0000}"/>
    <cellStyle name="Data no deci 2" xfId="6690" xr:uid="{00000000-0005-0000-0000-00000D1A0000}"/>
    <cellStyle name="Data no deci 2 10" xfId="6691" xr:uid="{00000000-0005-0000-0000-00000E1A0000}"/>
    <cellStyle name="Data no deci 2 10 2" xfId="6692" xr:uid="{00000000-0005-0000-0000-00000F1A0000}"/>
    <cellStyle name="Data no deci 2 10 2 2" xfId="6693" xr:uid="{00000000-0005-0000-0000-0000101A0000}"/>
    <cellStyle name="Data no deci 2 10 2 2 2" xfId="6694" xr:uid="{00000000-0005-0000-0000-0000111A0000}"/>
    <cellStyle name="Data no deci 2 10 2 3" xfId="6695" xr:uid="{00000000-0005-0000-0000-0000121A0000}"/>
    <cellStyle name="Data no deci 2 10 2 3 2" xfId="6696" xr:uid="{00000000-0005-0000-0000-0000131A0000}"/>
    <cellStyle name="Data no deci 2 10 2 4" xfId="6697" xr:uid="{00000000-0005-0000-0000-0000141A0000}"/>
    <cellStyle name="Data no deci 2 10 2 4 2" xfId="6698" xr:uid="{00000000-0005-0000-0000-0000151A0000}"/>
    <cellStyle name="Data no deci 2 10 2 5" xfId="6699" xr:uid="{00000000-0005-0000-0000-0000161A0000}"/>
    <cellStyle name="Data no deci 2 10 3" xfId="6700" xr:uid="{00000000-0005-0000-0000-0000171A0000}"/>
    <cellStyle name="Data no deci 2 10 3 2" xfId="6701" xr:uid="{00000000-0005-0000-0000-0000181A0000}"/>
    <cellStyle name="Data no deci 2 10 4" xfId="6702" xr:uid="{00000000-0005-0000-0000-0000191A0000}"/>
    <cellStyle name="Data no deci 2 10 4 2" xfId="6703" xr:uid="{00000000-0005-0000-0000-00001A1A0000}"/>
    <cellStyle name="Data no deci 2 10 5" xfId="6704" xr:uid="{00000000-0005-0000-0000-00001B1A0000}"/>
    <cellStyle name="Data no deci 2 10 5 2" xfId="6705" xr:uid="{00000000-0005-0000-0000-00001C1A0000}"/>
    <cellStyle name="Data no deci 2 10 6" xfId="6706" xr:uid="{00000000-0005-0000-0000-00001D1A0000}"/>
    <cellStyle name="Data no deci 2 10 6 2" xfId="6707" xr:uid="{00000000-0005-0000-0000-00001E1A0000}"/>
    <cellStyle name="Data no deci 2 10 7" xfId="6708" xr:uid="{00000000-0005-0000-0000-00001F1A0000}"/>
    <cellStyle name="Data no deci 2 11" xfId="6709" xr:uid="{00000000-0005-0000-0000-0000201A0000}"/>
    <cellStyle name="Data no deci 2 11 2" xfId="6710" xr:uid="{00000000-0005-0000-0000-0000211A0000}"/>
    <cellStyle name="Data no deci 2 11 2 2" xfId="6711" xr:uid="{00000000-0005-0000-0000-0000221A0000}"/>
    <cellStyle name="Data no deci 2 11 2 2 2" xfId="6712" xr:uid="{00000000-0005-0000-0000-0000231A0000}"/>
    <cellStyle name="Data no deci 2 11 2 3" xfId="6713" xr:uid="{00000000-0005-0000-0000-0000241A0000}"/>
    <cellStyle name="Data no deci 2 11 2 3 2" xfId="6714" xr:uid="{00000000-0005-0000-0000-0000251A0000}"/>
    <cellStyle name="Data no deci 2 11 2 4" xfId="6715" xr:uid="{00000000-0005-0000-0000-0000261A0000}"/>
    <cellStyle name="Data no deci 2 11 2 4 2" xfId="6716" xr:uid="{00000000-0005-0000-0000-0000271A0000}"/>
    <cellStyle name="Data no deci 2 11 2 5" xfId="6717" xr:uid="{00000000-0005-0000-0000-0000281A0000}"/>
    <cellStyle name="Data no deci 2 11 3" xfId="6718" xr:uid="{00000000-0005-0000-0000-0000291A0000}"/>
    <cellStyle name="Data no deci 2 11 3 2" xfId="6719" xr:uid="{00000000-0005-0000-0000-00002A1A0000}"/>
    <cellStyle name="Data no deci 2 11 4" xfId="6720" xr:uid="{00000000-0005-0000-0000-00002B1A0000}"/>
    <cellStyle name="Data no deci 2 11 4 2" xfId="6721" xr:uid="{00000000-0005-0000-0000-00002C1A0000}"/>
    <cellStyle name="Data no deci 2 11 5" xfId="6722" xr:uid="{00000000-0005-0000-0000-00002D1A0000}"/>
    <cellStyle name="Data no deci 2 11 5 2" xfId="6723" xr:uid="{00000000-0005-0000-0000-00002E1A0000}"/>
    <cellStyle name="Data no deci 2 11 6" xfId="6724" xr:uid="{00000000-0005-0000-0000-00002F1A0000}"/>
    <cellStyle name="Data no deci 2 11 6 2" xfId="6725" xr:uid="{00000000-0005-0000-0000-0000301A0000}"/>
    <cellStyle name="Data no deci 2 11 7" xfId="6726" xr:uid="{00000000-0005-0000-0000-0000311A0000}"/>
    <cellStyle name="Data no deci 2 12" xfId="6727" xr:uid="{00000000-0005-0000-0000-0000321A0000}"/>
    <cellStyle name="Data no deci 2 12 2" xfId="6728" xr:uid="{00000000-0005-0000-0000-0000331A0000}"/>
    <cellStyle name="Data no deci 2 12 2 2" xfId="6729" xr:uid="{00000000-0005-0000-0000-0000341A0000}"/>
    <cellStyle name="Data no deci 2 12 2 2 2" xfId="6730" xr:uid="{00000000-0005-0000-0000-0000351A0000}"/>
    <cellStyle name="Data no deci 2 12 2 3" xfId="6731" xr:uid="{00000000-0005-0000-0000-0000361A0000}"/>
    <cellStyle name="Data no deci 2 12 2 3 2" xfId="6732" xr:uid="{00000000-0005-0000-0000-0000371A0000}"/>
    <cellStyle name="Data no deci 2 12 2 4" xfId="6733" xr:uid="{00000000-0005-0000-0000-0000381A0000}"/>
    <cellStyle name="Data no deci 2 12 2 4 2" xfId="6734" xr:uid="{00000000-0005-0000-0000-0000391A0000}"/>
    <cellStyle name="Data no deci 2 12 2 5" xfId="6735" xr:uid="{00000000-0005-0000-0000-00003A1A0000}"/>
    <cellStyle name="Data no deci 2 12 3" xfId="6736" xr:uid="{00000000-0005-0000-0000-00003B1A0000}"/>
    <cellStyle name="Data no deci 2 12 3 2" xfId="6737" xr:uid="{00000000-0005-0000-0000-00003C1A0000}"/>
    <cellStyle name="Data no deci 2 12 4" xfId="6738" xr:uid="{00000000-0005-0000-0000-00003D1A0000}"/>
    <cellStyle name="Data no deci 2 12 4 2" xfId="6739" xr:uid="{00000000-0005-0000-0000-00003E1A0000}"/>
    <cellStyle name="Data no deci 2 12 5" xfId="6740" xr:uid="{00000000-0005-0000-0000-00003F1A0000}"/>
    <cellStyle name="Data no deci 2 12 5 2" xfId="6741" xr:uid="{00000000-0005-0000-0000-0000401A0000}"/>
    <cellStyle name="Data no deci 2 12 6" xfId="6742" xr:uid="{00000000-0005-0000-0000-0000411A0000}"/>
    <cellStyle name="Data no deci 2 12 6 2" xfId="6743" xr:uid="{00000000-0005-0000-0000-0000421A0000}"/>
    <cellStyle name="Data no deci 2 12 7" xfId="6744" xr:uid="{00000000-0005-0000-0000-0000431A0000}"/>
    <cellStyle name="Data no deci 2 13" xfId="6745" xr:uid="{00000000-0005-0000-0000-0000441A0000}"/>
    <cellStyle name="Data no deci 2 13 2" xfId="6746" xr:uid="{00000000-0005-0000-0000-0000451A0000}"/>
    <cellStyle name="Data no deci 2 13 2 2" xfId="6747" xr:uid="{00000000-0005-0000-0000-0000461A0000}"/>
    <cellStyle name="Data no deci 2 13 2 2 2" xfId="6748" xr:uid="{00000000-0005-0000-0000-0000471A0000}"/>
    <cellStyle name="Data no deci 2 13 2 3" xfId="6749" xr:uid="{00000000-0005-0000-0000-0000481A0000}"/>
    <cellStyle name="Data no deci 2 13 2 3 2" xfId="6750" xr:uid="{00000000-0005-0000-0000-0000491A0000}"/>
    <cellStyle name="Data no deci 2 13 2 4" xfId="6751" xr:uid="{00000000-0005-0000-0000-00004A1A0000}"/>
    <cellStyle name="Data no deci 2 13 2 4 2" xfId="6752" xr:uid="{00000000-0005-0000-0000-00004B1A0000}"/>
    <cellStyle name="Data no deci 2 13 2 5" xfId="6753" xr:uid="{00000000-0005-0000-0000-00004C1A0000}"/>
    <cellStyle name="Data no deci 2 13 3" xfId="6754" xr:uid="{00000000-0005-0000-0000-00004D1A0000}"/>
    <cellStyle name="Data no deci 2 13 3 2" xfId="6755" xr:uid="{00000000-0005-0000-0000-00004E1A0000}"/>
    <cellStyle name="Data no deci 2 13 4" xfId="6756" xr:uid="{00000000-0005-0000-0000-00004F1A0000}"/>
    <cellStyle name="Data no deci 2 13 4 2" xfId="6757" xr:uid="{00000000-0005-0000-0000-0000501A0000}"/>
    <cellStyle name="Data no deci 2 13 5" xfId="6758" xr:uid="{00000000-0005-0000-0000-0000511A0000}"/>
    <cellStyle name="Data no deci 2 13 5 2" xfId="6759" xr:uid="{00000000-0005-0000-0000-0000521A0000}"/>
    <cellStyle name="Data no deci 2 13 6" xfId="6760" xr:uid="{00000000-0005-0000-0000-0000531A0000}"/>
    <cellStyle name="Data no deci 2 13 6 2" xfId="6761" xr:uid="{00000000-0005-0000-0000-0000541A0000}"/>
    <cellStyle name="Data no deci 2 13 7" xfId="6762" xr:uid="{00000000-0005-0000-0000-0000551A0000}"/>
    <cellStyle name="Data no deci 2 14" xfId="6763" xr:uid="{00000000-0005-0000-0000-0000561A0000}"/>
    <cellStyle name="Data no deci 2 14 2" xfId="6764" xr:uid="{00000000-0005-0000-0000-0000571A0000}"/>
    <cellStyle name="Data no deci 2 14 2 2" xfId="6765" xr:uid="{00000000-0005-0000-0000-0000581A0000}"/>
    <cellStyle name="Data no deci 2 14 2 2 2" xfId="6766" xr:uid="{00000000-0005-0000-0000-0000591A0000}"/>
    <cellStyle name="Data no deci 2 14 2 3" xfId="6767" xr:uid="{00000000-0005-0000-0000-00005A1A0000}"/>
    <cellStyle name="Data no deci 2 14 2 3 2" xfId="6768" xr:uid="{00000000-0005-0000-0000-00005B1A0000}"/>
    <cellStyle name="Data no deci 2 14 2 4" xfId="6769" xr:uid="{00000000-0005-0000-0000-00005C1A0000}"/>
    <cellStyle name="Data no deci 2 14 2 4 2" xfId="6770" xr:uid="{00000000-0005-0000-0000-00005D1A0000}"/>
    <cellStyle name="Data no deci 2 14 2 5" xfId="6771" xr:uid="{00000000-0005-0000-0000-00005E1A0000}"/>
    <cellStyle name="Data no deci 2 14 3" xfId="6772" xr:uid="{00000000-0005-0000-0000-00005F1A0000}"/>
    <cellStyle name="Data no deci 2 14 3 2" xfId="6773" xr:uid="{00000000-0005-0000-0000-0000601A0000}"/>
    <cellStyle name="Data no deci 2 14 4" xfId="6774" xr:uid="{00000000-0005-0000-0000-0000611A0000}"/>
    <cellStyle name="Data no deci 2 14 4 2" xfId="6775" xr:uid="{00000000-0005-0000-0000-0000621A0000}"/>
    <cellStyle name="Data no deci 2 14 5" xfId="6776" xr:uid="{00000000-0005-0000-0000-0000631A0000}"/>
    <cellStyle name="Data no deci 2 14 5 2" xfId="6777" xr:uid="{00000000-0005-0000-0000-0000641A0000}"/>
    <cellStyle name="Data no deci 2 14 6" xfId="6778" xr:uid="{00000000-0005-0000-0000-0000651A0000}"/>
    <cellStyle name="Data no deci 2 14 6 2" xfId="6779" xr:uid="{00000000-0005-0000-0000-0000661A0000}"/>
    <cellStyle name="Data no deci 2 14 7" xfId="6780" xr:uid="{00000000-0005-0000-0000-0000671A0000}"/>
    <cellStyle name="Data no deci 2 15" xfId="6781" xr:uid="{00000000-0005-0000-0000-0000681A0000}"/>
    <cellStyle name="Data no deci 2 15 2" xfId="6782" xr:uid="{00000000-0005-0000-0000-0000691A0000}"/>
    <cellStyle name="Data no deci 2 15 2 2" xfId="6783" xr:uid="{00000000-0005-0000-0000-00006A1A0000}"/>
    <cellStyle name="Data no deci 2 15 2 2 2" xfId="6784" xr:uid="{00000000-0005-0000-0000-00006B1A0000}"/>
    <cellStyle name="Data no deci 2 15 2 3" xfId="6785" xr:uid="{00000000-0005-0000-0000-00006C1A0000}"/>
    <cellStyle name="Data no deci 2 15 2 3 2" xfId="6786" xr:uid="{00000000-0005-0000-0000-00006D1A0000}"/>
    <cellStyle name="Data no deci 2 15 2 4" xfId="6787" xr:uid="{00000000-0005-0000-0000-00006E1A0000}"/>
    <cellStyle name="Data no deci 2 15 2 4 2" xfId="6788" xr:uid="{00000000-0005-0000-0000-00006F1A0000}"/>
    <cellStyle name="Data no deci 2 15 2 5" xfId="6789" xr:uid="{00000000-0005-0000-0000-0000701A0000}"/>
    <cellStyle name="Data no deci 2 15 3" xfId="6790" xr:uid="{00000000-0005-0000-0000-0000711A0000}"/>
    <cellStyle name="Data no deci 2 15 3 2" xfId="6791" xr:uid="{00000000-0005-0000-0000-0000721A0000}"/>
    <cellStyle name="Data no deci 2 15 4" xfId="6792" xr:uid="{00000000-0005-0000-0000-0000731A0000}"/>
    <cellStyle name="Data no deci 2 15 4 2" xfId="6793" xr:uid="{00000000-0005-0000-0000-0000741A0000}"/>
    <cellStyle name="Data no deci 2 15 5" xfId="6794" xr:uid="{00000000-0005-0000-0000-0000751A0000}"/>
    <cellStyle name="Data no deci 2 15 5 2" xfId="6795" xr:uid="{00000000-0005-0000-0000-0000761A0000}"/>
    <cellStyle name="Data no deci 2 15 6" xfId="6796" xr:uid="{00000000-0005-0000-0000-0000771A0000}"/>
    <cellStyle name="Data no deci 2 15 6 2" xfId="6797" xr:uid="{00000000-0005-0000-0000-0000781A0000}"/>
    <cellStyle name="Data no deci 2 15 7" xfId="6798" xr:uid="{00000000-0005-0000-0000-0000791A0000}"/>
    <cellStyle name="Data no deci 2 16" xfId="6799" xr:uid="{00000000-0005-0000-0000-00007A1A0000}"/>
    <cellStyle name="Data no deci 2 16 2" xfId="6800" xr:uid="{00000000-0005-0000-0000-00007B1A0000}"/>
    <cellStyle name="Data no deci 2 16 2 2" xfId="6801" xr:uid="{00000000-0005-0000-0000-00007C1A0000}"/>
    <cellStyle name="Data no deci 2 16 2 2 2" xfId="6802" xr:uid="{00000000-0005-0000-0000-00007D1A0000}"/>
    <cellStyle name="Data no deci 2 16 2 3" xfId="6803" xr:uid="{00000000-0005-0000-0000-00007E1A0000}"/>
    <cellStyle name="Data no deci 2 16 2 3 2" xfId="6804" xr:uid="{00000000-0005-0000-0000-00007F1A0000}"/>
    <cellStyle name="Data no deci 2 16 2 4" xfId="6805" xr:uid="{00000000-0005-0000-0000-0000801A0000}"/>
    <cellStyle name="Data no deci 2 16 2 4 2" xfId="6806" xr:uid="{00000000-0005-0000-0000-0000811A0000}"/>
    <cellStyle name="Data no deci 2 16 2 5" xfId="6807" xr:uid="{00000000-0005-0000-0000-0000821A0000}"/>
    <cellStyle name="Data no deci 2 16 3" xfId="6808" xr:uid="{00000000-0005-0000-0000-0000831A0000}"/>
    <cellStyle name="Data no deci 2 16 3 2" xfId="6809" xr:uid="{00000000-0005-0000-0000-0000841A0000}"/>
    <cellStyle name="Data no deci 2 16 4" xfId="6810" xr:uid="{00000000-0005-0000-0000-0000851A0000}"/>
    <cellStyle name="Data no deci 2 16 4 2" xfId="6811" xr:uid="{00000000-0005-0000-0000-0000861A0000}"/>
    <cellStyle name="Data no deci 2 16 5" xfId="6812" xr:uid="{00000000-0005-0000-0000-0000871A0000}"/>
    <cellStyle name="Data no deci 2 16 5 2" xfId="6813" xr:uid="{00000000-0005-0000-0000-0000881A0000}"/>
    <cellStyle name="Data no deci 2 16 6" xfId="6814" xr:uid="{00000000-0005-0000-0000-0000891A0000}"/>
    <cellStyle name="Data no deci 2 16 6 2" xfId="6815" xr:uid="{00000000-0005-0000-0000-00008A1A0000}"/>
    <cellStyle name="Data no deci 2 16 7" xfId="6816" xr:uid="{00000000-0005-0000-0000-00008B1A0000}"/>
    <cellStyle name="Data no deci 2 17" xfId="6817" xr:uid="{00000000-0005-0000-0000-00008C1A0000}"/>
    <cellStyle name="Data no deci 2 17 2" xfId="6818" xr:uid="{00000000-0005-0000-0000-00008D1A0000}"/>
    <cellStyle name="Data no deci 2 17 2 2" xfId="6819" xr:uid="{00000000-0005-0000-0000-00008E1A0000}"/>
    <cellStyle name="Data no deci 2 17 2 2 2" xfId="6820" xr:uid="{00000000-0005-0000-0000-00008F1A0000}"/>
    <cellStyle name="Data no deci 2 17 2 3" xfId="6821" xr:uid="{00000000-0005-0000-0000-0000901A0000}"/>
    <cellStyle name="Data no deci 2 17 2 3 2" xfId="6822" xr:uid="{00000000-0005-0000-0000-0000911A0000}"/>
    <cellStyle name="Data no deci 2 17 2 4" xfId="6823" xr:uid="{00000000-0005-0000-0000-0000921A0000}"/>
    <cellStyle name="Data no deci 2 17 2 4 2" xfId="6824" xr:uid="{00000000-0005-0000-0000-0000931A0000}"/>
    <cellStyle name="Data no deci 2 17 2 5" xfId="6825" xr:uid="{00000000-0005-0000-0000-0000941A0000}"/>
    <cellStyle name="Data no deci 2 17 3" xfId="6826" xr:uid="{00000000-0005-0000-0000-0000951A0000}"/>
    <cellStyle name="Data no deci 2 17 3 2" xfId="6827" xr:uid="{00000000-0005-0000-0000-0000961A0000}"/>
    <cellStyle name="Data no deci 2 17 4" xfId="6828" xr:uid="{00000000-0005-0000-0000-0000971A0000}"/>
    <cellStyle name="Data no deci 2 17 4 2" xfId="6829" xr:uid="{00000000-0005-0000-0000-0000981A0000}"/>
    <cellStyle name="Data no deci 2 17 5" xfId="6830" xr:uid="{00000000-0005-0000-0000-0000991A0000}"/>
    <cellStyle name="Data no deci 2 17 5 2" xfId="6831" xr:uid="{00000000-0005-0000-0000-00009A1A0000}"/>
    <cellStyle name="Data no deci 2 17 6" xfId="6832" xr:uid="{00000000-0005-0000-0000-00009B1A0000}"/>
    <cellStyle name="Data no deci 2 17 6 2" xfId="6833" xr:uid="{00000000-0005-0000-0000-00009C1A0000}"/>
    <cellStyle name="Data no deci 2 17 7" xfId="6834" xr:uid="{00000000-0005-0000-0000-00009D1A0000}"/>
    <cellStyle name="Data no deci 2 18" xfId="6835" xr:uid="{00000000-0005-0000-0000-00009E1A0000}"/>
    <cellStyle name="Data no deci 2 18 2" xfId="6836" xr:uid="{00000000-0005-0000-0000-00009F1A0000}"/>
    <cellStyle name="Data no deci 2 18 2 2" xfId="6837" xr:uid="{00000000-0005-0000-0000-0000A01A0000}"/>
    <cellStyle name="Data no deci 2 18 2 2 2" xfId="6838" xr:uid="{00000000-0005-0000-0000-0000A11A0000}"/>
    <cellStyle name="Data no deci 2 18 2 3" xfId="6839" xr:uid="{00000000-0005-0000-0000-0000A21A0000}"/>
    <cellStyle name="Data no deci 2 18 2 3 2" xfId="6840" xr:uid="{00000000-0005-0000-0000-0000A31A0000}"/>
    <cellStyle name="Data no deci 2 18 2 4" xfId="6841" xr:uid="{00000000-0005-0000-0000-0000A41A0000}"/>
    <cellStyle name="Data no deci 2 18 2 4 2" xfId="6842" xr:uid="{00000000-0005-0000-0000-0000A51A0000}"/>
    <cellStyle name="Data no deci 2 18 2 5" xfId="6843" xr:uid="{00000000-0005-0000-0000-0000A61A0000}"/>
    <cellStyle name="Data no deci 2 18 3" xfId="6844" xr:uid="{00000000-0005-0000-0000-0000A71A0000}"/>
    <cellStyle name="Data no deci 2 18 3 2" xfId="6845" xr:uid="{00000000-0005-0000-0000-0000A81A0000}"/>
    <cellStyle name="Data no deci 2 18 4" xfId="6846" xr:uid="{00000000-0005-0000-0000-0000A91A0000}"/>
    <cellStyle name="Data no deci 2 18 4 2" xfId="6847" xr:uid="{00000000-0005-0000-0000-0000AA1A0000}"/>
    <cellStyle name="Data no deci 2 18 5" xfId="6848" xr:uid="{00000000-0005-0000-0000-0000AB1A0000}"/>
    <cellStyle name="Data no deci 2 18 5 2" xfId="6849" xr:uid="{00000000-0005-0000-0000-0000AC1A0000}"/>
    <cellStyle name="Data no deci 2 18 6" xfId="6850" xr:uid="{00000000-0005-0000-0000-0000AD1A0000}"/>
    <cellStyle name="Data no deci 2 18 6 2" xfId="6851" xr:uid="{00000000-0005-0000-0000-0000AE1A0000}"/>
    <cellStyle name="Data no deci 2 18 7" xfId="6852" xr:uid="{00000000-0005-0000-0000-0000AF1A0000}"/>
    <cellStyle name="Data no deci 2 19" xfId="6853" xr:uid="{00000000-0005-0000-0000-0000B01A0000}"/>
    <cellStyle name="Data no deci 2 19 2" xfId="6854" xr:uid="{00000000-0005-0000-0000-0000B11A0000}"/>
    <cellStyle name="Data no deci 2 19 2 2" xfId="6855" xr:uid="{00000000-0005-0000-0000-0000B21A0000}"/>
    <cellStyle name="Data no deci 2 19 2 2 2" xfId="6856" xr:uid="{00000000-0005-0000-0000-0000B31A0000}"/>
    <cellStyle name="Data no deci 2 19 2 3" xfId="6857" xr:uid="{00000000-0005-0000-0000-0000B41A0000}"/>
    <cellStyle name="Data no deci 2 19 2 3 2" xfId="6858" xr:uid="{00000000-0005-0000-0000-0000B51A0000}"/>
    <cellStyle name="Data no deci 2 19 2 4" xfId="6859" xr:uid="{00000000-0005-0000-0000-0000B61A0000}"/>
    <cellStyle name="Data no deci 2 19 2 4 2" xfId="6860" xr:uid="{00000000-0005-0000-0000-0000B71A0000}"/>
    <cellStyle name="Data no deci 2 19 2 5" xfId="6861" xr:uid="{00000000-0005-0000-0000-0000B81A0000}"/>
    <cellStyle name="Data no deci 2 19 3" xfId="6862" xr:uid="{00000000-0005-0000-0000-0000B91A0000}"/>
    <cellStyle name="Data no deci 2 19 3 2" xfId="6863" xr:uid="{00000000-0005-0000-0000-0000BA1A0000}"/>
    <cellStyle name="Data no deci 2 19 4" xfId="6864" xr:uid="{00000000-0005-0000-0000-0000BB1A0000}"/>
    <cellStyle name="Data no deci 2 19 4 2" xfId="6865" xr:uid="{00000000-0005-0000-0000-0000BC1A0000}"/>
    <cellStyle name="Data no deci 2 19 5" xfId="6866" xr:uid="{00000000-0005-0000-0000-0000BD1A0000}"/>
    <cellStyle name="Data no deci 2 19 5 2" xfId="6867" xr:uid="{00000000-0005-0000-0000-0000BE1A0000}"/>
    <cellStyle name="Data no deci 2 19 6" xfId="6868" xr:uid="{00000000-0005-0000-0000-0000BF1A0000}"/>
    <cellStyle name="Data no deci 2 19 6 2" xfId="6869" xr:uid="{00000000-0005-0000-0000-0000C01A0000}"/>
    <cellStyle name="Data no deci 2 19 7" xfId="6870" xr:uid="{00000000-0005-0000-0000-0000C11A0000}"/>
    <cellStyle name="Data no deci 2 2" xfId="6871" xr:uid="{00000000-0005-0000-0000-0000C21A0000}"/>
    <cellStyle name="Data no deci 2 2 10" xfId="6872" xr:uid="{00000000-0005-0000-0000-0000C31A0000}"/>
    <cellStyle name="Data no deci 2 2 10 2" xfId="6873" xr:uid="{00000000-0005-0000-0000-0000C41A0000}"/>
    <cellStyle name="Data no deci 2 2 10 2 2" xfId="6874" xr:uid="{00000000-0005-0000-0000-0000C51A0000}"/>
    <cellStyle name="Data no deci 2 2 10 2 2 2" xfId="6875" xr:uid="{00000000-0005-0000-0000-0000C61A0000}"/>
    <cellStyle name="Data no deci 2 2 10 2 3" xfId="6876" xr:uid="{00000000-0005-0000-0000-0000C71A0000}"/>
    <cellStyle name="Data no deci 2 2 10 2 3 2" xfId="6877" xr:uid="{00000000-0005-0000-0000-0000C81A0000}"/>
    <cellStyle name="Data no deci 2 2 10 2 4" xfId="6878" xr:uid="{00000000-0005-0000-0000-0000C91A0000}"/>
    <cellStyle name="Data no deci 2 2 10 2 4 2" xfId="6879" xr:uid="{00000000-0005-0000-0000-0000CA1A0000}"/>
    <cellStyle name="Data no deci 2 2 10 2 5" xfId="6880" xr:uid="{00000000-0005-0000-0000-0000CB1A0000}"/>
    <cellStyle name="Data no deci 2 2 10 3" xfId="6881" xr:uid="{00000000-0005-0000-0000-0000CC1A0000}"/>
    <cellStyle name="Data no deci 2 2 10 3 2" xfId="6882" xr:uid="{00000000-0005-0000-0000-0000CD1A0000}"/>
    <cellStyle name="Data no deci 2 2 10 4" xfId="6883" xr:uid="{00000000-0005-0000-0000-0000CE1A0000}"/>
    <cellStyle name="Data no deci 2 2 10 4 2" xfId="6884" xr:uid="{00000000-0005-0000-0000-0000CF1A0000}"/>
    <cellStyle name="Data no deci 2 2 10 5" xfId="6885" xr:uid="{00000000-0005-0000-0000-0000D01A0000}"/>
    <cellStyle name="Data no deci 2 2 10 5 2" xfId="6886" xr:uid="{00000000-0005-0000-0000-0000D11A0000}"/>
    <cellStyle name="Data no deci 2 2 10 6" xfId="6887" xr:uid="{00000000-0005-0000-0000-0000D21A0000}"/>
    <cellStyle name="Data no deci 2 2 10 6 2" xfId="6888" xr:uid="{00000000-0005-0000-0000-0000D31A0000}"/>
    <cellStyle name="Data no deci 2 2 10 7" xfId="6889" xr:uid="{00000000-0005-0000-0000-0000D41A0000}"/>
    <cellStyle name="Data no deci 2 2 11" xfId="6890" xr:uid="{00000000-0005-0000-0000-0000D51A0000}"/>
    <cellStyle name="Data no deci 2 2 11 2" xfId="6891" xr:uid="{00000000-0005-0000-0000-0000D61A0000}"/>
    <cellStyle name="Data no deci 2 2 11 2 2" xfId="6892" xr:uid="{00000000-0005-0000-0000-0000D71A0000}"/>
    <cellStyle name="Data no deci 2 2 11 2 2 2" xfId="6893" xr:uid="{00000000-0005-0000-0000-0000D81A0000}"/>
    <cellStyle name="Data no deci 2 2 11 2 3" xfId="6894" xr:uid="{00000000-0005-0000-0000-0000D91A0000}"/>
    <cellStyle name="Data no deci 2 2 11 2 3 2" xfId="6895" xr:uid="{00000000-0005-0000-0000-0000DA1A0000}"/>
    <cellStyle name="Data no deci 2 2 11 2 4" xfId="6896" xr:uid="{00000000-0005-0000-0000-0000DB1A0000}"/>
    <cellStyle name="Data no deci 2 2 11 2 4 2" xfId="6897" xr:uid="{00000000-0005-0000-0000-0000DC1A0000}"/>
    <cellStyle name="Data no deci 2 2 11 2 5" xfId="6898" xr:uid="{00000000-0005-0000-0000-0000DD1A0000}"/>
    <cellStyle name="Data no deci 2 2 11 3" xfId="6899" xr:uid="{00000000-0005-0000-0000-0000DE1A0000}"/>
    <cellStyle name="Data no deci 2 2 11 3 2" xfId="6900" xr:uid="{00000000-0005-0000-0000-0000DF1A0000}"/>
    <cellStyle name="Data no deci 2 2 11 4" xfId="6901" xr:uid="{00000000-0005-0000-0000-0000E01A0000}"/>
    <cellStyle name="Data no deci 2 2 11 4 2" xfId="6902" xr:uid="{00000000-0005-0000-0000-0000E11A0000}"/>
    <cellStyle name="Data no deci 2 2 11 5" xfId="6903" xr:uid="{00000000-0005-0000-0000-0000E21A0000}"/>
    <cellStyle name="Data no deci 2 2 11 5 2" xfId="6904" xr:uid="{00000000-0005-0000-0000-0000E31A0000}"/>
    <cellStyle name="Data no deci 2 2 11 6" xfId="6905" xr:uid="{00000000-0005-0000-0000-0000E41A0000}"/>
    <cellStyle name="Data no deci 2 2 11 6 2" xfId="6906" xr:uid="{00000000-0005-0000-0000-0000E51A0000}"/>
    <cellStyle name="Data no deci 2 2 11 7" xfId="6907" xr:uid="{00000000-0005-0000-0000-0000E61A0000}"/>
    <cellStyle name="Data no deci 2 2 12" xfId="6908" xr:uid="{00000000-0005-0000-0000-0000E71A0000}"/>
    <cellStyle name="Data no deci 2 2 12 2" xfId="6909" xr:uid="{00000000-0005-0000-0000-0000E81A0000}"/>
    <cellStyle name="Data no deci 2 2 12 2 2" xfId="6910" xr:uid="{00000000-0005-0000-0000-0000E91A0000}"/>
    <cellStyle name="Data no deci 2 2 12 2 2 2" xfId="6911" xr:uid="{00000000-0005-0000-0000-0000EA1A0000}"/>
    <cellStyle name="Data no deci 2 2 12 2 3" xfId="6912" xr:uid="{00000000-0005-0000-0000-0000EB1A0000}"/>
    <cellStyle name="Data no deci 2 2 12 2 3 2" xfId="6913" xr:uid="{00000000-0005-0000-0000-0000EC1A0000}"/>
    <cellStyle name="Data no deci 2 2 12 2 4" xfId="6914" xr:uid="{00000000-0005-0000-0000-0000ED1A0000}"/>
    <cellStyle name="Data no deci 2 2 12 2 4 2" xfId="6915" xr:uid="{00000000-0005-0000-0000-0000EE1A0000}"/>
    <cellStyle name="Data no deci 2 2 12 2 5" xfId="6916" xr:uid="{00000000-0005-0000-0000-0000EF1A0000}"/>
    <cellStyle name="Data no deci 2 2 12 3" xfId="6917" xr:uid="{00000000-0005-0000-0000-0000F01A0000}"/>
    <cellStyle name="Data no deci 2 2 12 3 2" xfId="6918" xr:uid="{00000000-0005-0000-0000-0000F11A0000}"/>
    <cellStyle name="Data no deci 2 2 12 4" xfId="6919" xr:uid="{00000000-0005-0000-0000-0000F21A0000}"/>
    <cellStyle name="Data no deci 2 2 12 4 2" xfId="6920" xr:uid="{00000000-0005-0000-0000-0000F31A0000}"/>
    <cellStyle name="Data no deci 2 2 12 5" xfId="6921" xr:uid="{00000000-0005-0000-0000-0000F41A0000}"/>
    <cellStyle name="Data no deci 2 2 12 5 2" xfId="6922" xr:uid="{00000000-0005-0000-0000-0000F51A0000}"/>
    <cellStyle name="Data no deci 2 2 12 6" xfId="6923" xr:uid="{00000000-0005-0000-0000-0000F61A0000}"/>
    <cellStyle name="Data no deci 2 2 12 6 2" xfId="6924" xr:uid="{00000000-0005-0000-0000-0000F71A0000}"/>
    <cellStyle name="Data no deci 2 2 12 7" xfId="6925" xr:uid="{00000000-0005-0000-0000-0000F81A0000}"/>
    <cellStyle name="Data no deci 2 2 13" xfId="6926" xr:uid="{00000000-0005-0000-0000-0000F91A0000}"/>
    <cellStyle name="Data no deci 2 2 13 2" xfId="6927" xr:uid="{00000000-0005-0000-0000-0000FA1A0000}"/>
    <cellStyle name="Data no deci 2 2 13 2 2" xfId="6928" xr:uid="{00000000-0005-0000-0000-0000FB1A0000}"/>
    <cellStyle name="Data no deci 2 2 13 2 2 2" xfId="6929" xr:uid="{00000000-0005-0000-0000-0000FC1A0000}"/>
    <cellStyle name="Data no deci 2 2 13 2 3" xfId="6930" xr:uid="{00000000-0005-0000-0000-0000FD1A0000}"/>
    <cellStyle name="Data no deci 2 2 13 2 3 2" xfId="6931" xr:uid="{00000000-0005-0000-0000-0000FE1A0000}"/>
    <cellStyle name="Data no deci 2 2 13 2 4" xfId="6932" xr:uid="{00000000-0005-0000-0000-0000FF1A0000}"/>
    <cellStyle name="Data no deci 2 2 13 2 4 2" xfId="6933" xr:uid="{00000000-0005-0000-0000-0000001B0000}"/>
    <cellStyle name="Data no deci 2 2 13 2 5" xfId="6934" xr:uid="{00000000-0005-0000-0000-0000011B0000}"/>
    <cellStyle name="Data no deci 2 2 13 3" xfId="6935" xr:uid="{00000000-0005-0000-0000-0000021B0000}"/>
    <cellStyle name="Data no deci 2 2 13 3 2" xfId="6936" xr:uid="{00000000-0005-0000-0000-0000031B0000}"/>
    <cellStyle name="Data no deci 2 2 13 4" xfId="6937" xr:uid="{00000000-0005-0000-0000-0000041B0000}"/>
    <cellStyle name="Data no deci 2 2 13 4 2" xfId="6938" xr:uid="{00000000-0005-0000-0000-0000051B0000}"/>
    <cellStyle name="Data no deci 2 2 13 5" xfId="6939" xr:uid="{00000000-0005-0000-0000-0000061B0000}"/>
    <cellStyle name="Data no deci 2 2 13 5 2" xfId="6940" xr:uid="{00000000-0005-0000-0000-0000071B0000}"/>
    <cellStyle name="Data no deci 2 2 13 6" xfId="6941" xr:uid="{00000000-0005-0000-0000-0000081B0000}"/>
    <cellStyle name="Data no deci 2 2 13 6 2" xfId="6942" xr:uid="{00000000-0005-0000-0000-0000091B0000}"/>
    <cellStyle name="Data no deci 2 2 13 7" xfId="6943" xr:uid="{00000000-0005-0000-0000-00000A1B0000}"/>
    <cellStyle name="Data no deci 2 2 14" xfId="6944" xr:uid="{00000000-0005-0000-0000-00000B1B0000}"/>
    <cellStyle name="Data no deci 2 2 14 2" xfId="6945" xr:uid="{00000000-0005-0000-0000-00000C1B0000}"/>
    <cellStyle name="Data no deci 2 2 14 2 2" xfId="6946" xr:uid="{00000000-0005-0000-0000-00000D1B0000}"/>
    <cellStyle name="Data no deci 2 2 14 2 2 2" xfId="6947" xr:uid="{00000000-0005-0000-0000-00000E1B0000}"/>
    <cellStyle name="Data no deci 2 2 14 2 3" xfId="6948" xr:uid="{00000000-0005-0000-0000-00000F1B0000}"/>
    <cellStyle name="Data no deci 2 2 14 2 3 2" xfId="6949" xr:uid="{00000000-0005-0000-0000-0000101B0000}"/>
    <cellStyle name="Data no deci 2 2 14 2 4" xfId="6950" xr:uid="{00000000-0005-0000-0000-0000111B0000}"/>
    <cellStyle name="Data no deci 2 2 14 2 4 2" xfId="6951" xr:uid="{00000000-0005-0000-0000-0000121B0000}"/>
    <cellStyle name="Data no deci 2 2 14 2 5" xfId="6952" xr:uid="{00000000-0005-0000-0000-0000131B0000}"/>
    <cellStyle name="Data no deci 2 2 14 3" xfId="6953" xr:uid="{00000000-0005-0000-0000-0000141B0000}"/>
    <cellStyle name="Data no deci 2 2 14 3 2" xfId="6954" xr:uid="{00000000-0005-0000-0000-0000151B0000}"/>
    <cellStyle name="Data no deci 2 2 14 4" xfId="6955" xr:uid="{00000000-0005-0000-0000-0000161B0000}"/>
    <cellStyle name="Data no deci 2 2 14 4 2" xfId="6956" xr:uid="{00000000-0005-0000-0000-0000171B0000}"/>
    <cellStyle name="Data no deci 2 2 14 5" xfId="6957" xr:uid="{00000000-0005-0000-0000-0000181B0000}"/>
    <cellStyle name="Data no deci 2 2 14 5 2" xfId="6958" xr:uid="{00000000-0005-0000-0000-0000191B0000}"/>
    <cellStyle name="Data no deci 2 2 14 6" xfId="6959" xr:uid="{00000000-0005-0000-0000-00001A1B0000}"/>
    <cellStyle name="Data no deci 2 2 14 6 2" xfId="6960" xr:uid="{00000000-0005-0000-0000-00001B1B0000}"/>
    <cellStyle name="Data no deci 2 2 14 7" xfId="6961" xr:uid="{00000000-0005-0000-0000-00001C1B0000}"/>
    <cellStyle name="Data no deci 2 2 15" xfId="6962" xr:uid="{00000000-0005-0000-0000-00001D1B0000}"/>
    <cellStyle name="Data no deci 2 2 15 2" xfId="6963" xr:uid="{00000000-0005-0000-0000-00001E1B0000}"/>
    <cellStyle name="Data no deci 2 2 15 2 2" xfId="6964" xr:uid="{00000000-0005-0000-0000-00001F1B0000}"/>
    <cellStyle name="Data no deci 2 2 15 2 2 2" xfId="6965" xr:uid="{00000000-0005-0000-0000-0000201B0000}"/>
    <cellStyle name="Data no deci 2 2 15 2 3" xfId="6966" xr:uid="{00000000-0005-0000-0000-0000211B0000}"/>
    <cellStyle name="Data no deci 2 2 15 2 3 2" xfId="6967" xr:uid="{00000000-0005-0000-0000-0000221B0000}"/>
    <cellStyle name="Data no deci 2 2 15 2 4" xfId="6968" xr:uid="{00000000-0005-0000-0000-0000231B0000}"/>
    <cellStyle name="Data no deci 2 2 15 2 4 2" xfId="6969" xr:uid="{00000000-0005-0000-0000-0000241B0000}"/>
    <cellStyle name="Data no deci 2 2 15 2 5" xfId="6970" xr:uid="{00000000-0005-0000-0000-0000251B0000}"/>
    <cellStyle name="Data no deci 2 2 15 3" xfId="6971" xr:uid="{00000000-0005-0000-0000-0000261B0000}"/>
    <cellStyle name="Data no deci 2 2 15 3 2" xfId="6972" xr:uid="{00000000-0005-0000-0000-0000271B0000}"/>
    <cellStyle name="Data no deci 2 2 15 4" xfId="6973" xr:uid="{00000000-0005-0000-0000-0000281B0000}"/>
    <cellStyle name="Data no deci 2 2 15 4 2" xfId="6974" xr:uid="{00000000-0005-0000-0000-0000291B0000}"/>
    <cellStyle name="Data no deci 2 2 15 5" xfId="6975" xr:uid="{00000000-0005-0000-0000-00002A1B0000}"/>
    <cellStyle name="Data no deci 2 2 15 5 2" xfId="6976" xr:uid="{00000000-0005-0000-0000-00002B1B0000}"/>
    <cellStyle name="Data no deci 2 2 15 6" xfId="6977" xr:uid="{00000000-0005-0000-0000-00002C1B0000}"/>
    <cellStyle name="Data no deci 2 2 15 6 2" xfId="6978" xr:uid="{00000000-0005-0000-0000-00002D1B0000}"/>
    <cellStyle name="Data no deci 2 2 15 7" xfId="6979" xr:uid="{00000000-0005-0000-0000-00002E1B0000}"/>
    <cellStyle name="Data no deci 2 2 16" xfId="6980" xr:uid="{00000000-0005-0000-0000-00002F1B0000}"/>
    <cellStyle name="Data no deci 2 2 16 2" xfId="6981" xr:uid="{00000000-0005-0000-0000-0000301B0000}"/>
    <cellStyle name="Data no deci 2 2 16 2 2" xfId="6982" xr:uid="{00000000-0005-0000-0000-0000311B0000}"/>
    <cellStyle name="Data no deci 2 2 16 2 2 2" xfId="6983" xr:uid="{00000000-0005-0000-0000-0000321B0000}"/>
    <cellStyle name="Data no deci 2 2 16 2 3" xfId="6984" xr:uid="{00000000-0005-0000-0000-0000331B0000}"/>
    <cellStyle name="Data no deci 2 2 16 2 3 2" xfId="6985" xr:uid="{00000000-0005-0000-0000-0000341B0000}"/>
    <cellStyle name="Data no deci 2 2 16 2 4" xfId="6986" xr:uid="{00000000-0005-0000-0000-0000351B0000}"/>
    <cellStyle name="Data no deci 2 2 16 2 4 2" xfId="6987" xr:uid="{00000000-0005-0000-0000-0000361B0000}"/>
    <cellStyle name="Data no deci 2 2 16 2 5" xfId="6988" xr:uid="{00000000-0005-0000-0000-0000371B0000}"/>
    <cellStyle name="Data no deci 2 2 16 3" xfId="6989" xr:uid="{00000000-0005-0000-0000-0000381B0000}"/>
    <cellStyle name="Data no deci 2 2 16 3 2" xfId="6990" xr:uid="{00000000-0005-0000-0000-0000391B0000}"/>
    <cellStyle name="Data no deci 2 2 16 4" xfId="6991" xr:uid="{00000000-0005-0000-0000-00003A1B0000}"/>
    <cellStyle name="Data no deci 2 2 16 4 2" xfId="6992" xr:uid="{00000000-0005-0000-0000-00003B1B0000}"/>
    <cellStyle name="Data no deci 2 2 16 5" xfId="6993" xr:uid="{00000000-0005-0000-0000-00003C1B0000}"/>
    <cellStyle name="Data no deci 2 2 16 5 2" xfId="6994" xr:uid="{00000000-0005-0000-0000-00003D1B0000}"/>
    <cellStyle name="Data no deci 2 2 16 6" xfId="6995" xr:uid="{00000000-0005-0000-0000-00003E1B0000}"/>
    <cellStyle name="Data no deci 2 2 16 6 2" xfId="6996" xr:uid="{00000000-0005-0000-0000-00003F1B0000}"/>
    <cellStyle name="Data no deci 2 2 16 7" xfId="6997" xr:uid="{00000000-0005-0000-0000-0000401B0000}"/>
    <cellStyle name="Data no deci 2 2 17" xfId="6998" xr:uid="{00000000-0005-0000-0000-0000411B0000}"/>
    <cellStyle name="Data no deci 2 2 17 2" xfId="6999" xr:uid="{00000000-0005-0000-0000-0000421B0000}"/>
    <cellStyle name="Data no deci 2 2 17 2 2" xfId="7000" xr:uid="{00000000-0005-0000-0000-0000431B0000}"/>
    <cellStyle name="Data no deci 2 2 17 2 2 2" xfId="7001" xr:uid="{00000000-0005-0000-0000-0000441B0000}"/>
    <cellStyle name="Data no deci 2 2 17 2 3" xfId="7002" xr:uid="{00000000-0005-0000-0000-0000451B0000}"/>
    <cellStyle name="Data no deci 2 2 17 2 3 2" xfId="7003" xr:uid="{00000000-0005-0000-0000-0000461B0000}"/>
    <cellStyle name="Data no deci 2 2 17 2 4" xfId="7004" xr:uid="{00000000-0005-0000-0000-0000471B0000}"/>
    <cellStyle name="Data no deci 2 2 17 2 4 2" xfId="7005" xr:uid="{00000000-0005-0000-0000-0000481B0000}"/>
    <cellStyle name="Data no deci 2 2 17 2 5" xfId="7006" xr:uid="{00000000-0005-0000-0000-0000491B0000}"/>
    <cellStyle name="Data no deci 2 2 17 3" xfId="7007" xr:uid="{00000000-0005-0000-0000-00004A1B0000}"/>
    <cellStyle name="Data no deci 2 2 17 3 2" xfId="7008" xr:uid="{00000000-0005-0000-0000-00004B1B0000}"/>
    <cellStyle name="Data no deci 2 2 17 4" xfId="7009" xr:uid="{00000000-0005-0000-0000-00004C1B0000}"/>
    <cellStyle name="Data no deci 2 2 17 4 2" xfId="7010" xr:uid="{00000000-0005-0000-0000-00004D1B0000}"/>
    <cellStyle name="Data no deci 2 2 17 5" xfId="7011" xr:uid="{00000000-0005-0000-0000-00004E1B0000}"/>
    <cellStyle name="Data no deci 2 2 17 5 2" xfId="7012" xr:uid="{00000000-0005-0000-0000-00004F1B0000}"/>
    <cellStyle name="Data no deci 2 2 17 6" xfId="7013" xr:uid="{00000000-0005-0000-0000-0000501B0000}"/>
    <cellStyle name="Data no deci 2 2 17 6 2" xfId="7014" xr:uid="{00000000-0005-0000-0000-0000511B0000}"/>
    <cellStyle name="Data no deci 2 2 17 7" xfId="7015" xr:uid="{00000000-0005-0000-0000-0000521B0000}"/>
    <cellStyle name="Data no deci 2 2 18" xfId="7016" xr:uid="{00000000-0005-0000-0000-0000531B0000}"/>
    <cellStyle name="Data no deci 2 2 18 2" xfId="7017" xr:uid="{00000000-0005-0000-0000-0000541B0000}"/>
    <cellStyle name="Data no deci 2 2 18 2 2" xfId="7018" xr:uid="{00000000-0005-0000-0000-0000551B0000}"/>
    <cellStyle name="Data no deci 2 2 18 2 2 2" xfId="7019" xr:uid="{00000000-0005-0000-0000-0000561B0000}"/>
    <cellStyle name="Data no deci 2 2 18 2 3" xfId="7020" xr:uid="{00000000-0005-0000-0000-0000571B0000}"/>
    <cellStyle name="Data no deci 2 2 18 2 3 2" xfId="7021" xr:uid="{00000000-0005-0000-0000-0000581B0000}"/>
    <cellStyle name="Data no deci 2 2 18 2 4" xfId="7022" xr:uid="{00000000-0005-0000-0000-0000591B0000}"/>
    <cellStyle name="Data no deci 2 2 18 2 4 2" xfId="7023" xr:uid="{00000000-0005-0000-0000-00005A1B0000}"/>
    <cellStyle name="Data no deci 2 2 18 2 5" xfId="7024" xr:uid="{00000000-0005-0000-0000-00005B1B0000}"/>
    <cellStyle name="Data no deci 2 2 18 3" xfId="7025" xr:uid="{00000000-0005-0000-0000-00005C1B0000}"/>
    <cellStyle name="Data no deci 2 2 18 3 2" xfId="7026" xr:uid="{00000000-0005-0000-0000-00005D1B0000}"/>
    <cellStyle name="Data no deci 2 2 18 4" xfId="7027" xr:uid="{00000000-0005-0000-0000-00005E1B0000}"/>
    <cellStyle name="Data no deci 2 2 18 4 2" xfId="7028" xr:uid="{00000000-0005-0000-0000-00005F1B0000}"/>
    <cellStyle name="Data no deci 2 2 18 5" xfId="7029" xr:uid="{00000000-0005-0000-0000-0000601B0000}"/>
    <cellStyle name="Data no deci 2 2 18 5 2" xfId="7030" xr:uid="{00000000-0005-0000-0000-0000611B0000}"/>
    <cellStyle name="Data no deci 2 2 18 6" xfId="7031" xr:uid="{00000000-0005-0000-0000-0000621B0000}"/>
    <cellStyle name="Data no deci 2 2 18 6 2" xfId="7032" xr:uid="{00000000-0005-0000-0000-0000631B0000}"/>
    <cellStyle name="Data no deci 2 2 18 7" xfId="7033" xr:uid="{00000000-0005-0000-0000-0000641B0000}"/>
    <cellStyle name="Data no deci 2 2 19" xfId="7034" xr:uid="{00000000-0005-0000-0000-0000651B0000}"/>
    <cellStyle name="Data no deci 2 2 19 2" xfId="7035" xr:uid="{00000000-0005-0000-0000-0000661B0000}"/>
    <cellStyle name="Data no deci 2 2 19 2 2" xfId="7036" xr:uid="{00000000-0005-0000-0000-0000671B0000}"/>
    <cellStyle name="Data no deci 2 2 19 3" xfId="7037" xr:uid="{00000000-0005-0000-0000-0000681B0000}"/>
    <cellStyle name="Data no deci 2 2 19 3 2" xfId="7038" xr:uid="{00000000-0005-0000-0000-0000691B0000}"/>
    <cellStyle name="Data no deci 2 2 19 4" xfId="7039" xr:uid="{00000000-0005-0000-0000-00006A1B0000}"/>
    <cellStyle name="Data no deci 2 2 19 4 2" xfId="7040" xr:uid="{00000000-0005-0000-0000-00006B1B0000}"/>
    <cellStyle name="Data no deci 2 2 19 5" xfId="7041" xr:uid="{00000000-0005-0000-0000-00006C1B0000}"/>
    <cellStyle name="Data no deci 2 2 2" xfId="7042" xr:uid="{00000000-0005-0000-0000-00006D1B0000}"/>
    <cellStyle name="Data no deci 2 2 2 2" xfId="7043" xr:uid="{00000000-0005-0000-0000-00006E1B0000}"/>
    <cellStyle name="Data no deci 2 2 2 2 2" xfId="7044" xr:uid="{00000000-0005-0000-0000-00006F1B0000}"/>
    <cellStyle name="Data no deci 2 2 2 2 2 2" xfId="7045" xr:uid="{00000000-0005-0000-0000-0000701B0000}"/>
    <cellStyle name="Data no deci 2 2 2 2 3" xfId="7046" xr:uid="{00000000-0005-0000-0000-0000711B0000}"/>
    <cellStyle name="Data no deci 2 2 2 2 3 2" xfId="7047" xr:uid="{00000000-0005-0000-0000-0000721B0000}"/>
    <cellStyle name="Data no deci 2 2 2 2 4" xfId="7048" xr:uid="{00000000-0005-0000-0000-0000731B0000}"/>
    <cellStyle name="Data no deci 2 2 2 2 4 2" xfId="7049" xr:uid="{00000000-0005-0000-0000-0000741B0000}"/>
    <cellStyle name="Data no deci 2 2 2 2 5" xfId="7050" xr:uid="{00000000-0005-0000-0000-0000751B0000}"/>
    <cellStyle name="Data no deci 2 2 2 3" xfId="7051" xr:uid="{00000000-0005-0000-0000-0000761B0000}"/>
    <cellStyle name="Data no deci 2 2 2 3 2" xfId="7052" xr:uid="{00000000-0005-0000-0000-0000771B0000}"/>
    <cellStyle name="Data no deci 2 2 2 4" xfId="7053" xr:uid="{00000000-0005-0000-0000-0000781B0000}"/>
    <cellStyle name="Data no deci 2 2 2 4 2" xfId="7054" xr:uid="{00000000-0005-0000-0000-0000791B0000}"/>
    <cellStyle name="Data no deci 2 2 2 5" xfId="7055" xr:uid="{00000000-0005-0000-0000-00007A1B0000}"/>
    <cellStyle name="Data no deci 2 2 2 5 2" xfId="7056" xr:uid="{00000000-0005-0000-0000-00007B1B0000}"/>
    <cellStyle name="Data no deci 2 2 2 6" xfId="7057" xr:uid="{00000000-0005-0000-0000-00007C1B0000}"/>
    <cellStyle name="Data no deci 2 2 2 6 2" xfId="7058" xr:uid="{00000000-0005-0000-0000-00007D1B0000}"/>
    <cellStyle name="Data no deci 2 2 2 7" xfId="7059" xr:uid="{00000000-0005-0000-0000-00007E1B0000}"/>
    <cellStyle name="Data no deci 2 2 20" xfId="7060" xr:uid="{00000000-0005-0000-0000-00007F1B0000}"/>
    <cellStyle name="Data no deci 2 2 20 2" xfId="7061" xr:uid="{00000000-0005-0000-0000-0000801B0000}"/>
    <cellStyle name="Data no deci 2 2 21" xfId="7062" xr:uid="{00000000-0005-0000-0000-0000811B0000}"/>
    <cellStyle name="Data no deci 2 2 21 2" xfId="7063" xr:uid="{00000000-0005-0000-0000-0000821B0000}"/>
    <cellStyle name="Data no deci 2 2 22" xfId="7064" xr:uid="{00000000-0005-0000-0000-0000831B0000}"/>
    <cellStyle name="Data no deci 2 2 22 2" xfId="7065" xr:uid="{00000000-0005-0000-0000-0000841B0000}"/>
    <cellStyle name="Data no deci 2 2 23" xfId="7066" xr:uid="{00000000-0005-0000-0000-0000851B0000}"/>
    <cellStyle name="Data no deci 2 2 23 2" xfId="7067" xr:uid="{00000000-0005-0000-0000-0000861B0000}"/>
    <cellStyle name="Data no deci 2 2 24" xfId="7068" xr:uid="{00000000-0005-0000-0000-0000871B0000}"/>
    <cellStyle name="Data no deci 2 2 3" xfId="7069" xr:uid="{00000000-0005-0000-0000-0000881B0000}"/>
    <cellStyle name="Data no deci 2 2 3 2" xfId="7070" xr:uid="{00000000-0005-0000-0000-0000891B0000}"/>
    <cellStyle name="Data no deci 2 2 3 2 2" xfId="7071" xr:uid="{00000000-0005-0000-0000-00008A1B0000}"/>
    <cellStyle name="Data no deci 2 2 3 2 2 2" xfId="7072" xr:uid="{00000000-0005-0000-0000-00008B1B0000}"/>
    <cellStyle name="Data no deci 2 2 3 2 3" xfId="7073" xr:uid="{00000000-0005-0000-0000-00008C1B0000}"/>
    <cellStyle name="Data no deci 2 2 3 2 3 2" xfId="7074" xr:uid="{00000000-0005-0000-0000-00008D1B0000}"/>
    <cellStyle name="Data no deci 2 2 3 2 4" xfId="7075" xr:uid="{00000000-0005-0000-0000-00008E1B0000}"/>
    <cellStyle name="Data no deci 2 2 3 2 4 2" xfId="7076" xr:uid="{00000000-0005-0000-0000-00008F1B0000}"/>
    <cellStyle name="Data no deci 2 2 3 2 5" xfId="7077" xr:uid="{00000000-0005-0000-0000-0000901B0000}"/>
    <cellStyle name="Data no deci 2 2 3 3" xfId="7078" xr:uid="{00000000-0005-0000-0000-0000911B0000}"/>
    <cellStyle name="Data no deci 2 2 3 3 2" xfId="7079" xr:uid="{00000000-0005-0000-0000-0000921B0000}"/>
    <cellStyle name="Data no deci 2 2 3 4" xfId="7080" xr:uid="{00000000-0005-0000-0000-0000931B0000}"/>
    <cellStyle name="Data no deci 2 2 3 4 2" xfId="7081" xr:uid="{00000000-0005-0000-0000-0000941B0000}"/>
    <cellStyle name="Data no deci 2 2 3 5" xfId="7082" xr:uid="{00000000-0005-0000-0000-0000951B0000}"/>
    <cellStyle name="Data no deci 2 2 3 5 2" xfId="7083" xr:uid="{00000000-0005-0000-0000-0000961B0000}"/>
    <cellStyle name="Data no deci 2 2 3 6" xfId="7084" xr:uid="{00000000-0005-0000-0000-0000971B0000}"/>
    <cellStyle name="Data no deci 2 2 3 6 2" xfId="7085" xr:uid="{00000000-0005-0000-0000-0000981B0000}"/>
    <cellStyle name="Data no deci 2 2 3 7" xfId="7086" xr:uid="{00000000-0005-0000-0000-0000991B0000}"/>
    <cellStyle name="Data no deci 2 2 4" xfId="7087" xr:uid="{00000000-0005-0000-0000-00009A1B0000}"/>
    <cellStyle name="Data no deci 2 2 4 2" xfId="7088" xr:uid="{00000000-0005-0000-0000-00009B1B0000}"/>
    <cellStyle name="Data no deci 2 2 4 2 2" xfId="7089" xr:uid="{00000000-0005-0000-0000-00009C1B0000}"/>
    <cellStyle name="Data no deci 2 2 4 2 2 2" xfId="7090" xr:uid="{00000000-0005-0000-0000-00009D1B0000}"/>
    <cellStyle name="Data no deci 2 2 4 2 3" xfId="7091" xr:uid="{00000000-0005-0000-0000-00009E1B0000}"/>
    <cellStyle name="Data no deci 2 2 4 2 3 2" xfId="7092" xr:uid="{00000000-0005-0000-0000-00009F1B0000}"/>
    <cellStyle name="Data no deci 2 2 4 2 4" xfId="7093" xr:uid="{00000000-0005-0000-0000-0000A01B0000}"/>
    <cellStyle name="Data no deci 2 2 4 2 4 2" xfId="7094" xr:uid="{00000000-0005-0000-0000-0000A11B0000}"/>
    <cellStyle name="Data no deci 2 2 4 2 5" xfId="7095" xr:uid="{00000000-0005-0000-0000-0000A21B0000}"/>
    <cellStyle name="Data no deci 2 2 4 3" xfId="7096" xr:uid="{00000000-0005-0000-0000-0000A31B0000}"/>
    <cellStyle name="Data no deci 2 2 4 3 2" xfId="7097" xr:uid="{00000000-0005-0000-0000-0000A41B0000}"/>
    <cellStyle name="Data no deci 2 2 4 4" xfId="7098" xr:uid="{00000000-0005-0000-0000-0000A51B0000}"/>
    <cellStyle name="Data no deci 2 2 4 4 2" xfId="7099" xr:uid="{00000000-0005-0000-0000-0000A61B0000}"/>
    <cellStyle name="Data no deci 2 2 4 5" xfId="7100" xr:uid="{00000000-0005-0000-0000-0000A71B0000}"/>
    <cellStyle name="Data no deci 2 2 4 5 2" xfId="7101" xr:uid="{00000000-0005-0000-0000-0000A81B0000}"/>
    <cellStyle name="Data no deci 2 2 4 6" xfId="7102" xr:uid="{00000000-0005-0000-0000-0000A91B0000}"/>
    <cellStyle name="Data no deci 2 2 4 6 2" xfId="7103" xr:uid="{00000000-0005-0000-0000-0000AA1B0000}"/>
    <cellStyle name="Data no deci 2 2 4 7" xfId="7104" xr:uid="{00000000-0005-0000-0000-0000AB1B0000}"/>
    <cellStyle name="Data no deci 2 2 5" xfId="7105" xr:uid="{00000000-0005-0000-0000-0000AC1B0000}"/>
    <cellStyle name="Data no deci 2 2 5 2" xfId="7106" xr:uid="{00000000-0005-0000-0000-0000AD1B0000}"/>
    <cellStyle name="Data no deci 2 2 5 2 2" xfId="7107" xr:uid="{00000000-0005-0000-0000-0000AE1B0000}"/>
    <cellStyle name="Data no deci 2 2 5 2 2 2" xfId="7108" xr:uid="{00000000-0005-0000-0000-0000AF1B0000}"/>
    <cellStyle name="Data no deci 2 2 5 2 3" xfId="7109" xr:uid="{00000000-0005-0000-0000-0000B01B0000}"/>
    <cellStyle name="Data no deci 2 2 5 2 3 2" xfId="7110" xr:uid="{00000000-0005-0000-0000-0000B11B0000}"/>
    <cellStyle name="Data no deci 2 2 5 2 4" xfId="7111" xr:uid="{00000000-0005-0000-0000-0000B21B0000}"/>
    <cellStyle name="Data no deci 2 2 5 2 4 2" xfId="7112" xr:uid="{00000000-0005-0000-0000-0000B31B0000}"/>
    <cellStyle name="Data no deci 2 2 5 2 5" xfId="7113" xr:uid="{00000000-0005-0000-0000-0000B41B0000}"/>
    <cellStyle name="Data no deci 2 2 5 3" xfId="7114" xr:uid="{00000000-0005-0000-0000-0000B51B0000}"/>
    <cellStyle name="Data no deci 2 2 5 3 2" xfId="7115" xr:uid="{00000000-0005-0000-0000-0000B61B0000}"/>
    <cellStyle name="Data no deci 2 2 5 4" xfId="7116" xr:uid="{00000000-0005-0000-0000-0000B71B0000}"/>
    <cellStyle name="Data no deci 2 2 5 4 2" xfId="7117" xr:uid="{00000000-0005-0000-0000-0000B81B0000}"/>
    <cellStyle name="Data no deci 2 2 5 5" xfId="7118" xr:uid="{00000000-0005-0000-0000-0000B91B0000}"/>
    <cellStyle name="Data no deci 2 2 5 5 2" xfId="7119" xr:uid="{00000000-0005-0000-0000-0000BA1B0000}"/>
    <cellStyle name="Data no deci 2 2 5 6" xfId="7120" xr:uid="{00000000-0005-0000-0000-0000BB1B0000}"/>
    <cellStyle name="Data no deci 2 2 5 6 2" xfId="7121" xr:uid="{00000000-0005-0000-0000-0000BC1B0000}"/>
    <cellStyle name="Data no deci 2 2 5 7" xfId="7122" xr:uid="{00000000-0005-0000-0000-0000BD1B0000}"/>
    <cellStyle name="Data no deci 2 2 6" xfId="7123" xr:uid="{00000000-0005-0000-0000-0000BE1B0000}"/>
    <cellStyle name="Data no deci 2 2 6 2" xfId="7124" xr:uid="{00000000-0005-0000-0000-0000BF1B0000}"/>
    <cellStyle name="Data no deci 2 2 6 2 2" xfId="7125" xr:uid="{00000000-0005-0000-0000-0000C01B0000}"/>
    <cellStyle name="Data no deci 2 2 6 2 2 2" xfId="7126" xr:uid="{00000000-0005-0000-0000-0000C11B0000}"/>
    <cellStyle name="Data no deci 2 2 6 2 3" xfId="7127" xr:uid="{00000000-0005-0000-0000-0000C21B0000}"/>
    <cellStyle name="Data no deci 2 2 6 2 3 2" xfId="7128" xr:uid="{00000000-0005-0000-0000-0000C31B0000}"/>
    <cellStyle name="Data no deci 2 2 6 2 4" xfId="7129" xr:uid="{00000000-0005-0000-0000-0000C41B0000}"/>
    <cellStyle name="Data no deci 2 2 6 2 4 2" xfId="7130" xr:uid="{00000000-0005-0000-0000-0000C51B0000}"/>
    <cellStyle name="Data no deci 2 2 6 2 5" xfId="7131" xr:uid="{00000000-0005-0000-0000-0000C61B0000}"/>
    <cellStyle name="Data no deci 2 2 6 3" xfId="7132" xr:uid="{00000000-0005-0000-0000-0000C71B0000}"/>
    <cellStyle name="Data no deci 2 2 6 3 2" xfId="7133" xr:uid="{00000000-0005-0000-0000-0000C81B0000}"/>
    <cellStyle name="Data no deci 2 2 6 4" xfId="7134" xr:uid="{00000000-0005-0000-0000-0000C91B0000}"/>
    <cellStyle name="Data no deci 2 2 6 4 2" xfId="7135" xr:uid="{00000000-0005-0000-0000-0000CA1B0000}"/>
    <cellStyle name="Data no deci 2 2 6 5" xfId="7136" xr:uid="{00000000-0005-0000-0000-0000CB1B0000}"/>
    <cellStyle name="Data no deci 2 2 6 5 2" xfId="7137" xr:uid="{00000000-0005-0000-0000-0000CC1B0000}"/>
    <cellStyle name="Data no deci 2 2 6 6" xfId="7138" xr:uid="{00000000-0005-0000-0000-0000CD1B0000}"/>
    <cellStyle name="Data no deci 2 2 6 6 2" xfId="7139" xr:uid="{00000000-0005-0000-0000-0000CE1B0000}"/>
    <cellStyle name="Data no deci 2 2 6 7" xfId="7140" xr:uid="{00000000-0005-0000-0000-0000CF1B0000}"/>
    <cellStyle name="Data no deci 2 2 7" xfId="7141" xr:uid="{00000000-0005-0000-0000-0000D01B0000}"/>
    <cellStyle name="Data no deci 2 2 7 2" xfId="7142" xr:uid="{00000000-0005-0000-0000-0000D11B0000}"/>
    <cellStyle name="Data no deci 2 2 7 2 2" xfId="7143" xr:uid="{00000000-0005-0000-0000-0000D21B0000}"/>
    <cellStyle name="Data no deci 2 2 7 2 2 2" xfId="7144" xr:uid="{00000000-0005-0000-0000-0000D31B0000}"/>
    <cellStyle name="Data no deci 2 2 7 2 3" xfId="7145" xr:uid="{00000000-0005-0000-0000-0000D41B0000}"/>
    <cellStyle name="Data no deci 2 2 7 2 3 2" xfId="7146" xr:uid="{00000000-0005-0000-0000-0000D51B0000}"/>
    <cellStyle name="Data no deci 2 2 7 2 4" xfId="7147" xr:uid="{00000000-0005-0000-0000-0000D61B0000}"/>
    <cellStyle name="Data no deci 2 2 7 2 4 2" xfId="7148" xr:uid="{00000000-0005-0000-0000-0000D71B0000}"/>
    <cellStyle name="Data no deci 2 2 7 2 5" xfId="7149" xr:uid="{00000000-0005-0000-0000-0000D81B0000}"/>
    <cellStyle name="Data no deci 2 2 7 3" xfId="7150" xr:uid="{00000000-0005-0000-0000-0000D91B0000}"/>
    <cellStyle name="Data no deci 2 2 7 3 2" xfId="7151" xr:uid="{00000000-0005-0000-0000-0000DA1B0000}"/>
    <cellStyle name="Data no deci 2 2 7 4" xfId="7152" xr:uid="{00000000-0005-0000-0000-0000DB1B0000}"/>
    <cellStyle name="Data no deci 2 2 7 4 2" xfId="7153" xr:uid="{00000000-0005-0000-0000-0000DC1B0000}"/>
    <cellStyle name="Data no deci 2 2 7 5" xfId="7154" xr:uid="{00000000-0005-0000-0000-0000DD1B0000}"/>
    <cellStyle name="Data no deci 2 2 7 5 2" xfId="7155" xr:uid="{00000000-0005-0000-0000-0000DE1B0000}"/>
    <cellStyle name="Data no deci 2 2 7 6" xfId="7156" xr:uid="{00000000-0005-0000-0000-0000DF1B0000}"/>
    <cellStyle name="Data no deci 2 2 7 6 2" xfId="7157" xr:uid="{00000000-0005-0000-0000-0000E01B0000}"/>
    <cellStyle name="Data no deci 2 2 7 7" xfId="7158" xr:uid="{00000000-0005-0000-0000-0000E11B0000}"/>
    <cellStyle name="Data no deci 2 2 8" xfId="7159" xr:uid="{00000000-0005-0000-0000-0000E21B0000}"/>
    <cellStyle name="Data no deci 2 2 8 2" xfId="7160" xr:uid="{00000000-0005-0000-0000-0000E31B0000}"/>
    <cellStyle name="Data no deci 2 2 8 2 2" xfId="7161" xr:uid="{00000000-0005-0000-0000-0000E41B0000}"/>
    <cellStyle name="Data no deci 2 2 8 2 2 2" xfId="7162" xr:uid="{00000000-0005-0000-0000-0000E51B0000}"/>
    <cellStyle name="Data no deci 2 2 8 2 3" xfId="7163" xr:uid="{00000000-0005-0000-0000-0000E61B0000}"/>
    <cellStyle name="Data no deci 2 2 8 2 3 2" xfId="7164" xr:uid="{00000000-0005-0000-0000-0000E71B0000}"/>
    <cellStyle name="Data no deci 2 2 8 2 4" xfId="7165" xr:uid="{00000000-0005-0000-0000-0000E81B0000}"/>
    <cellStyle name="Data no deci 2 2 8 2 4 2" xfId="7166" xr:uid="{00000000-0005-0000-0000-0000E91B0000}"/>
    <cellStyle name="Data no deci 2 2 8 2 5" xfId="7167" xr:uid="{00000000-0005-0000-0000-0000EA1B0000}"/>
    <cellStyle name="Data no deci 2 2 8 3" xfId="7168" xr:uid="{00000000-0005-0000-0000-0000EB1B0000}"/>
    <cellStyle name="Data no deci 2 2 8 3 2" xfId="7169" xr:uid="{00000000-0005-0000-0000-0000EC1B0000}"/>
    <cellStyle name="Data no deci 2 2 8 4" xfId="7170" xr:uid="{00000000-0005-0000-0000-0000ED1B0000}"/>
    <cellStyle name="Data no deci 2 2 8 4 2" xfId="7171" xr:uid="{00000000-0005-0000-0000-0000EE1B0000}"/>
    <cellStyle name="Data no deci 2 2 8 5" xfId="7172" xr:uid="{00000000-0005-0000-0000-0000EF1B0000}"/>
    <cellStyle name="Data no deci 2 2 8 5 2" xfId="7173" xr:uid="{00000000-0005-0000-0000-0000F01B0000}"/>
    <cellStyle name="Data no deci 2 2 8 6" xfId="7174" xr:uid="{00000000-0005-0000-0000-0000F11B0000}"/>
    <cellStyle name="Data no deci 2 2 8 6 2" xfId="7175" xr:uid="{00000000-0005-0000-0000-0000F21B0000}"/>
    <cellStyle name="Data no deci 2 2 8 7" xfId="7176" xr:uid="{00000000-0005-0000-0000-0000F31B0000}"/>
    <cellStyle name="Data no deci 2 2 9" xfId="7177" xr:uid="{00000000-0005-0000-0000-0000F41B0000}"/>
    <cellStyle name="Data no deci 2 2 9 2" xfId="7178" xr:uid="{00000000-0005-0000-0000-0000F51B0000}"/>
    <cellStyle name="Data no deci 2 2 9 2 2" xfId="7179" xr:uid="{00000000-0005-0000-0000-0000F61B0000}"/>
    <cellStyle name="Data no deci 2 2 9 2 2 2" xfId="7180" xr:uid="{00000000-0005-0000-0000-0000F71B0000}"/>
    <cellStyle name="Data no deci 2 2 9 2 3" xfId="7181" xr:uid="{00000000-0005-0000-0000-0000F81B0000}"/>
    <cellStyle name="Data no deci 2 2 9 2 3 2" xfId="7182" xr:uid="{00000000-0005-0000-0000-0000F91B0000}"/>
    <cellStyle name="Data no deci 2 2 9 2 4" xfId="7183" xr:uid="{00000000-0005-0000-0000-0000FA1B0000}"/>
    <cellStyle name="Data no deci 2 2 9 2 4 2" xfId="7184" xr:uid="{00000000-0005-0000-0000-0000FB1B0000}"/>
    <cellStyle name="Data no deci 2 2 9 2 5" xfId="7185" xr:uid="{00000000-0005-0000-0000-0000FC1B0000}"/>
    <cellStyle name="Data no deci 2 2 9 3" xfId="7186" xr:uid="{00000000-0005-0000-0000-0000FD1B0000}"/>
    <cellStyle name="Data no deci 2 2 9 3 2" xfId="7187" xr:uid="{00000000-0005-0000-0000-0000FE1B0000}"/>
    <cellStyle name="Data no deci 2 2 9 4" xfId="7188" xr:uid="{00000000-0005-0000-0000-0000FF1B0000}"/>
    <cellStyle name="Data no deci 2 2 9 4 2" xfId="7189" xr:uid="{00000000-0005-0000-0000-0000001C0000}"/>
    <cellStyle name="Data no deci 2 2 9 5" xfId="7190" xr:uid="{00000000-0005-0000-0000-0000011C0000}"/>
    <cellStyle name="Data no deci 2 2 9 5 2" xfId="7191" xr:uid="{00000000-0005-0000-0000-0000021C0000}"/>
    <cellStyle name="Data no deci 2 2 9 6" xfId="7192" xr:uid="{00000000-0005-0000-0000-0000031C0000}"/>
    <cellStyle name="Data no deci 2 2 9 6 2" xfId="7193" xr:uid="{00000000-0005-0000-0000-0000041C0000}"/>
    <cellStyle name="Data no deci 2 2 9 7" xfId="7194" xr:uid="{00000000-0005-0000-0000-0000051C0000}"/>
    <cellStyle name="Data no deci 2 20" xfId="7195" xr:uid="{00000000-0005-0000-0000-0000061C0000}"/>
    <cellStyle name="Data no deci 2 20 2" xfId="7196" xr:uid="{00000000-0005-0000-0000-0000071C0000}"/>
    <cellStyle name="Data no deci 2 20 2 2" xfId="7197" xr:uid="{00000000-0005-0000-0000-0000081C0000}"/>
    <cellStyle name="Data no deci 2 20 2 2 2" xfId="7198" xr:uid="{00000000-0005-0000-0000-0000091C0000}"/>
    <cellStyle name="Data no deci 2 20 2 3" xfId="7199" xr:uid="{00000000-0005-0000-0000-00000A1C0000}"/>
    <cellStyle name="Data no deci 2 20 2 3 2" xfId="7200" xr:uid="{00000000-0005-0000-0000-00000B1C0000}"/>
    <cellStyle name="Data no deci 2 20 2 4" xfId="7201" xr:uid="{00000000-0005-0000-0000-00000C1C0000}"/>
    <cellStyle name="Data no deci 2 20 2 4 2" xfId="7202" xr:uid="{00000000-0005-0000-0000-00000D1C0000}"/>
    <cellStyle name="Data no deci 2 20 2 5" xfId="7203" xr:uid="{00000000-0005-0000-0000-00000E1C0000}"/>
    <cellStyle name="Data no deci 2 20 3" xfId="7204" xr:uid="{00000000-0005-0000-0000-00000F1C0000}"/>
    <cellStyle name="Data no deci 2 20 3 2" xfId="7205" xr:uid="{00000000-0005-0000-0000-0000101C0000}"/>
    <cellStyle name="Data no deci 2 20 4" xfId="7206" xr:uid="{00000000-0005-0000-0000-0000111C0000}"/>
    <cellStyle name="Data no deci 2 20 4 2" xfId="7207" xr:uid="{00000000-0005-0000-0000-0000121C0000}"/>
    <cellStyle name="Data no deci 2 20 5" xfId="7208" xr:uid="{00000000-0005-0000-0000-0000131C0000}"/>
    <cellStyle name="Data no deci 2 20 5 2" xfId="7209" xr:uid="{00000000-0005-0000-0000-0000141C0000}"/>
    <cellStyle name="Data no deci 2 20 6" xfId="7210" xr:uid="{00000000-0005-0000-0000-0000151C0000}"/>
    <cellStyle name="Data no deci 2 20 6 2" xfId="7211" xr:uid="{00000000-0005-0000-0000-0000161C0000}"/>
    <cellStyle name="Data no deci 2 20 7" xfId="7212" xr:uid="{00000000-0005-0000-0000-0000171C0000}"/>
    <cellStyle name="Data no deci 2 21" xfId="7213" xr:uid="{00000000-0005-0000-0000-0000181C0000}"/>
    <cellStyle name="Data no deci 2 21 2" xfId="7214" xr:uid="{00000000-0005-0000-0000-0000191C0000}"/>
    <cellStyle name="Data no deci 2 21 2 2" xfId="7215" xr:uid="{00000000-0005-0000-0000-00001A1C0000}"/>
    <cellStyle name="Data no deci 2 21 3" xfId="7216" xr:uid="{00000000-0005-0000-0000-00001B1C0000}"/>
    <cellStyle name="Data no deci 2 21 3 2" xfId="7217" xr:uid="{00000000-0005-0000-0000-00001C1C0000}"/>
    <cellStyle name="Data no deci 2 21 4" xfId="7218" xr:uid="{00000000-0005-0000-0000-00001D1C0000}"/>
    <cellStyle name="Data no deci 2 21 4 2" xfId="7219" xr:uid="{00000000-0005-0000-0000-00001E1C0000}"/>
    <cellStyle name="Data no deci 2 21 5" xfId="7220" xr:uid="{00000000-0005-0000-0000-00001F1C0000}"/>
    <cellStyle name="Data no deci 2 22" xfId="7221" xr:uid="{00000000-0005-0000-0000-0000201C0000}"/>
    <cellStyle name="Data no deci 2 22 2" xfId="7222" xr:uid="{00000000-0005-0000-0000-0000211C0000}"/>
    <cellStyle name="Data no deci 2 23" xfId="7223" xr:uid="{00000000-0005-0000-0000-0000221C0000}"/>
    <cellStyle name="Data no deci 2 23 2" xfId="7224" xr:uid="{00000000-0005-0000-0000-0000231C0000}"/>
    <cellStyle name="Data no deci 2 3" xfId="7225" xr:uid="{00000000-0005-0000-0000-0000241C0000}"/>
    <cellStyle name="Data no deci 2 3 10" xfId="7226" xr:uid="{00000000-0005-0000-0000-0000251C0000}"/>
    <cellStyle name="Data no deci 2 3 10 2" xfId="7227" xr:uid="{00000000-0005-0000-0000-0000261C0000}"/>
    <cellStyle name="Data no deci 2 3 10 2 2" xfId="7228" xr:uid="{00000000-0005-0000-0000-0000271C0000}"/>
    <cellStyle name="Data no deci 2 3 10 2 2 2" xfId="7229" xr:uid="{00000000-0005-0000-0000-0000281C0000}"/>
    <cellStyle name="Data no deci 2 3 10 2 3" xfId="7230" xr:uid="{00000000-0005-0000-0000-0000291C0000}"/>
    <cellStyle name="Data no deci 2 3 10 2 3 2" xfId="7231" xr:uid="{00000000-0005-0000-0000-00002A1C0000}"/>
    <cellStyle name="Data no deci 2 3 10 2 4" xfId="7232" xr:uid="{00000000-0005-0000-0000-00002B1C0000}"/>
    <cellStyle name="Data no deci 2 3 10 2 4 2" xfId="7233" xr:uid="{00000000-0005-0000-0000-00002C1C0000}"/>
    <cellStyle name="Data no deci 2 3 10 2 5" xfId="7234" xr:uid="{00000000-0005-0000-0000-00002D1C0000}"/>
    <cellStyle name="Data no deci 2 3 10 3" xfId="7235" xr:uid="{00000000-0005-0000-0000-00002E1C0000}"/>
    <cellStyle name="Data no deci 2 3 10 3 2" xfId="7236" xr:uid="{00000000-0005-0000-0000-00002F1C0000}"/>
    <cellStyle name="Data no deci 2 3 10 4" xfId="7237" xr:uid="{00000000-0005-0000-0000-0000301C0000}"/>
    <cellStyle name="Data no deci 2 3 10 4 2" xfId="7238" xr:uid="{00000000-0005-0000-0000-0000311C0000}"/>
    <cellStyle name="Data no deci 2 3 10 5" xfId="7239" xr:uid="{00000000-0005-0000-0000-0000321C0000}"/>
    <cellStyle name="Data no deci 2 3 10 5 2" xfId="7240" xr:uid="{00000000-0005-0000-0000-0000331C0000}"/>
    <cellStyle name="Data no deci 2 3 10 6" xfId="7241" xr:uid="{00000000-0005-0000-0000-0000341C0000}"/>
    <cellStyle name="Data no deci 2 3 10 6 2" xfId="7242" xr:uid="{00000000-0005-0000-0000-0000351C0000}"/>
    <cellStyle name="Data no deci 2 3 10 7" xfId="7243" xr:uid="{00000000-0005-0000-0000-0000361C0000}"/>
    <cellStyle name="Data no deci 2 3 11" xfId="7244" xr:uid="{00000000-0005-0000-0000-0000371C0000}"/>
    <cellStyle name="Data no deci 2 3 11 2" xfId="7245" xr:uid="{00000000-0005-0000-0000-0000381C0000}"/>
    <cellStyle name="Data no deci 2 3 11 2 2" xfId="7246" xr:uid="{00000000-0005-0000-0000-0000391C0000}"/>
    <cellStyle name="Data no deci 2 3 11 2 2 2" xfId="7247" xr:uid="{00000000-0005-0000-0000-00003A1C0000}"/>
    <cellStyle name="Data no deci 2 3 11 2 3" xfId="7248" xr:uid="{00000000-0005-0000-0000-00003B1C0000}"/>
    <cellStyle name="Data no deci 2 3 11 2 3 2" xfId="7249" xr:uid="{00000000-0005-0000-0000-00003C1C0000}"/>
    <cellStyle name="Data no deci 2 3 11 2 4" xfId="7250" xr:uid="{00000000-0005-0000-0000-00003D1C0000}"/>
    <cellStyle name="Data no deci 2 3 11 2 4 2" xfId="7251" xr:uid="{00000000-0005-0000-0000-00003E1C0000}"/>
    <cellStyle name="Data no deci 2 3 11 2 5" xfId="7252" xr:uid="{00000000-0005-0000-0000-00003F1C0000}"/>
    <cellStyle name="Data no deci 2 3 11 3" xfId="7253" xr:uid="{00000000-0005-0000-0000-0000401C0000}"/>
    <cellStyle name="Data no deci 2 3 11 3 2" xfId="7254" xr:uid="{00000000-0005-0000-0000-0000411C0000}"/>
    <cellStyle name="Data no deci 2 3 11 4" xfId="7255" xr:uid="{00000000-0005-0000-0000-0000421C0000}"/>
    <cellStyle name="Data no deci 2 3 11 4 2" xfId="7256" xr:uid="{00000000-0005-0000-0000-0000431C0000}"/>
    <cellStyle name="Data no deci 2 3 11 5" xfId="7257" xr:uid="{00000000-0005-0000-0000-0000441C0000}"/>
    <cellStyle name="Data no deci 2 3 11 5 2" xfId="7258" xr:uid="{00000000-0005-0000-0000-0000451C0000}"/>
    <cellStyle name="Data no deci 2 3 11 6" xfId="7259" xr:uid="{00000000-0005-0000-0000-0000461C0000}"/>
    <cellStyle name="Data no deci 2 3 11 6 2" xfId="7260" xr:uid="{00000000-0005-0000-0000-0000471C0000}"/>
    <cellStyle name="Data no deci 2 3 11 7" xfId="7261" xr:uid="{00000000-0005-0000-0000-0000481C0000}"/>
    <cellStyle name="Data no deci 2 3 12" xfId="7262" xr:uid="{00000000-0005-0000-0000-0000491C0000}"/>
    <cellStyle name="Data no deci 2 3 12 2" xfId="7263" xr:uid="{00000000-0005-0000-0000-00004A1C0000}"/>
    <cellStyle name="Data no deci 2 3 12 2 2" xfId="7264" xr:uid="{00000000-0005-0000-0000-00004B1C0000}"/>
    <cellStyle name="Data no deci 2 3 12 2 2 2" xfId="7265" xr:uid="{00000000-0005-0000-0000-00004C1C0000}"/>
    <cellStyle name="Data no deci 2 3 12 2 3" xfId="7266" xr:uid="{00000000-0005-0000-0000-00004D1C0000}"/>
    <cellStyle name="Data no deci 2 3 12 2 3 2" xfId="7267" xr:uid="{00000000-0005-0000-0000-00004E1C0000}"/>
    <cellStyle name="Data no deci 2 3 12 2 4" xfId="7268" xr:uid="{00000000-0005-0000-0000-00004F1C0000}"/>
    <cellStyle name="Data no deci 2 3 12 2 4 2" xfId="7269" xr:uid="{00000000-0005-0000-0000-0000501C0000}"/>
    <cellStyle name="Data no deci 2 3 12 2 5" xfId="7270" xr:uid="{00000000-0005-0000-0000-0000511C0000}"/>
    <cellStyle name="Data no deci 2 3 12 3" xfId="7271" xr:uid="{00000000-0005-0000-0000-0000521C0000}"/>
    <cellStyle name="Data no deci 2 3 12 3 2" xfId="7272" xr:uid="{00000000-0005-0000-0000-0000531C0000}"/>
    <cellStyle name="Data no deci 2 3 12 4" xfId="7273" xr:uid="{00000000-0005-0000-0000-0000541C0000}"/>
    <cellStyle name="Data no deci 2 3 12 4 2" xfId="7274" xr:uid="{00000000-0005-0000-0000-0000551C0000}"/>
    <cellStyle name="Data no deci 2 3 12 5" xfId="7275" xr:uid="{00000000-0005-0000-0000-0000561C0000}"/>
    <cellStyle name="Data no deci 2 3 12 5 2" xfId="7276" xr:uid="{00000000-0005-0000-0000-0000571C0000}"/>
    <cellStyle name="Data no deci 2 3 12 6" xfId="7277" xr:uid="{00000000-0005-0000-0000-0000581C0000}"/>
    <cellStyle name="Data no deci 2 3 12 6 2" xfId="7278" xr:uid="{00000000-0005-0000-0000-0000591C0000}"/>
    <cellStyle name="Data no deci 2 3 12 7" xfId="7279" xr:uid="{00000000-0005-0000-0000-00005A1C0000}"/>
    <cellStyle name="Data no deci 2 3 13" xfId="7280" xr:uid="{00000000-0005-0000-0000-00005B1C0000}"/>
    <cellStyle name="Data no deci 2 3 13 2" xfId="7281" xr:uid="{00000000-0005-0000-0000-00005C1C0000}"/>
    <cellStyle name="Data no deci 2 3 13 2 2" xfId="7282" xr:uid="{00000000-0005-0000-0000-00005D1C0000}"/>
    <cellStyle name="Data no deci 2 3 13 2 2 2" xfId="7283" xr:uid="{00000000-0005-0000-0000-00005E1C0000}"/>
    <cellStyle name="Data no deci 2 3 13 2 3" xfId="7284" xr:uid="{00000000-0005-0000-0000-00005F1C0000}"/>
    <cellStyle name="Data no deci 2 3 13 2 3 2" xfId="7285" xr:uid="{00000000-0005-0000-0000-0000601C0000}"/>
    <cellStyle name="Data no deci 2 3 13 2 4" xfId="7286" xr:uid="{00000000-0005-0000-0000-0000611C0000}"/>
    <cellStyle name="Data no deci 2 3 13 2 4 2" xfId="7287" xr:uid="{00000000-0005-0000-0000-0000621C0000}"/>
    <cellStyle name="Data no deci 2 3 13 2 5" xfId="7288" xr:uid="{00000000-0005-0000-0000-0000631C0000}"/>
    <cellStyle name="Data no deci 2 3 13 3" xfId="7289" xr:uid="{00000000-0005-0000-0000-0000641C0000}"/>
    <cellStyle name="Data no deci 2 3 13 3 2" xfId="7290" xr:uid="{00000000-0005-0000-0000-0000651C0000}"/>
    <cellStyle name="Data no deci 2 3 13 4" xfId="7291" xr:uid="{00000000-0005-0000-0000-0000661C0000}"/>
    <cellStyle name="Data no deci 2 3 13 4 2" xfId="7292" xr:uid="{00000000-0005-0000-0000-0000671C0000}"/>
    <cellStyle name="Data no deci 2 3 13 5" xfId="7293" xr:uid="{00000000-0005-0000-0000-0000681C0000}"/>
    <cellStyle name="Data no deci 2 3 13 5 2" xfId="7294" xr:uid="{00000000-0005-0000-0000-0000691C0000}"/>
    <cellStyle name="Data no deci 2 3 13 6" xfId="7295" xr:uid="{00000000-0005-0000-0000-00006A1C0000}"/>
    <cellStyle name="Data no deci 2 3 13 6 2" xfId="7296" xr:uid="{00000000-0005-0000-0000-00006B1C0000}"/>
    <cellStyle name="Data no deci 2 3 13 7" xfId="7297" xr:uid="{00000000-0005-0000-0000-00006C1C0000}"/>
    <cellStyle name="Data no deci 2 3 14" xfId="7298" xr:uid="{00000000-0005-0000-0000-00006D1C0000}"/>
    <cellStyle name="Data no deci 2 3 14 2" xfId="7299" xr:uid="{00000000-0005-0000-0000-00006E1C0000}"/>
    <cellStyle name="Data no deci 2 3 14 2 2" xfId="7300" xr:uid="{00000000-0005-0000-0000-00006F1C0000}"/>
    <cellStyle name="Data no deci 2 3 14 2 2 2" xfId="7301" xr:uid="{00000000-0005-0000-0000-0000701C0000}"/>
    <cellStyle name="Data no deci 2 3 14 2 3" xfId="7302" xr:uid="{00000000-0005-0000-0000-0000711C0000}"/>
    <cellStyle name="Data no deci 2 3 14 2 3 2" xfId="7303" xr:uid="{00000000-0005-0000-0000-0000721C0000}"/>
    <cellStyle name="Data no deci 2 3 14 2 4" xfId="7304" xr:uid="{00000000-0005-0000-0000-0000731C0000}"/>
    <cellStyle name="Data no deci 2 3 14 2 4 2" xfId="7305" xr:uid="{00000000-0005-0000-0000-0000741C0000}"/>
    <cellStyle name="Data no deci 2 3 14 2 5" xfId="7306" xr:uid="{00000000-0005-0000-0000-0000751C0000}"/>
    <cellStyle name="Data no deci 2 3 14 3" xfId="7307" xr:uid="{00000000-0005-0000-0000-0000761C0000}"/>
    <cellStyle name="Data no deci 2 3 14 3 2" xfId="7308" xr:uid="{00000000-0005-0000-0000-0000771C0000}"/>
    <cellStyle name="Data no deci 2 3 14 4" xfId="7309" xr:uid="{00000000-0005-0000-0000-0000781C0000}"/>
    <cellStyle name="Data no deci 2 3 14 4 2" xfId="7310" xr:uid="{00000000-0005-0000-0000-0000791C0000}"/>
    <cellStyle name="Data no deci 2 3 14 5" xfId="7311" xr:uid="{00000000-0005-0000-0000-00007A1C0000}"/>
    <cellStyle name="Data no deci 2 3 14 5 2" xfId="7312" xr:uid="{00000000-0005-0000-0000-00007B1C0000}"/>
    <cellStyle name="Data no deci 2 3 14 6" xfId="7313" xr:uid="{00000000-0005-0000-0000-00007C1C0000}"/>
    <cellStyle name="Data no deci 2 3 14 6 2" xfId="7314" xr:uid="{00000000-0005-0000-0000-00007D1C0000}"/>
    <cellStyle name="Data no deci 2 3 14 7" xfId="7315" xr:uid="{00000000-0005-0000-0000-00007E1C0000}"/>
    <cellStyle name="Data no deci 2 3 15" xfId="7316" xr:uid="{00000000-0005-0000-0000-00007F1C0000}"/>
    <cellStyle name="Data no deci 2 3 15 2" xfId="7317" xr:uid="{00000000-0005-0000-0000-0000801C0000}"/>
    <cellStyle name="Data no deci 2 3 15 2 2" xfId="7318" xr:uid="{00000000-0005-0000-0000-0000811C0000}"/>
    <cellStyle name="Data no deci 2 3 15 2 2 2" xfId="7319" xr:uid="{00000000-0005-0000-0000-0000821C0000}"/>
    <cellStyle name="Data no deci 2 3 15 2 3" xfId="7320" xr:uid="{00000000-0005-0000-0000-0000831C0000}"/>
    <cellStyle name="Data no deci 2 3 15 2 3 2" xfId="7321" xr:uid="{00000000-0005-0000-0000-0000841C0000}"/>
    <cellStyle name="Data no deci 2 3 15 2 4" xfId="7322" xr:uid="{00000000-0005-0000-0000-0000851C0000}"/>
    <cellStyle name="Data no deci 2 3 15 2 4 2" xfId="7323" xr:uid="{00000000-0005-0000-0000-0000861C0000}"/>
    <cellStyle name="Data no deci 2 3 15 2 5" xfId="7324" xr:uid="{00000000-0005-0000-0000-0000871C0000}"/>
    <cellStyle name="Data no deci 2 3 15 3" xfId="7325" xr:uid="{00000000-0005-0000-0000-0000881C0000}"/>
    <cellStyle name="Data no deci 2 3 15 3 2" xfId="7326" xr:uid="{00000000-0005-0000-0000-0000891C0000}"/>
    <cellStyle name="Data no deci 2 3 15 4" xfId="7327" xr:uid="{00000000-0005-0000-0000-00008A1C0000}"/>
    <cellStyle name="Data no deci 2 3 15 4 2" xfId="7328" xr:uid="{00000000-0005-0000-0000-00008B1C0000}"/>
    <cellStyle name="Data no deci 2 3 15 5" xfId="7329" xr:uid="{00000000-0005-0000-0000-00008C1C0000}"/>
    <cellStyle name="Data no deci 2 3 15 5 2" xfId="7330" xr:uid="{00000000-0005-0000-0000-00008D1C0000}"/>
    <cellStyle name="Data no deci 2 3 15 6" xfId="7331" xr:uid="{00000000-0005-0000-0000-00008E1C0000}"/>
    <cellStyle name="Data no deci 2 3 15 6 2" xfId="7332" xr:uid="{00000000-0005-0000-0000-00008F1C0000}"/>
    <cellStyle name="Data no deci 2 3 15 7" xfId="7333" xr:uid="{00000000-0005-0000-0000-0000901C0000}"/>
    <cellStyle name="Data no deci 2 3 16" xfId="7334" xr:uid="{00000000-0005-0000-0000-0000911C0000}"/>
    <cellStyle name="Data no deci 2 3 16 2" xfId="7335" xr:uid="{00000000-0005-0000-0000-0000921C0000}"/>
    <cellStyle name="Data no deci 2 3 16 2 2" xfId="7336" xr:uid="{00000000-0005-0000-0000-0000931C0000}"/>
    <cellStyle name="Data no deci 2 3 16 2 2 2" xfId="7337" xr:uid="{00000000-0005-0000-0000-0000941C0000}"/>
    <cellStyle name="Data no deci 2 3 16 2 3" xfId="7338" xr:uid="{00000000-0005-0000-0000-0000951C0000}"/>
    <cellStyle name="Data no deci 2 3 16 2 3 2" xfId="7339" xr:uid="{00000000-0005-0000-0000-0000961C0000}"/>
    <cellStyle name="Data no deci 2 3 16 2 4" xfId="7340" xr:uid="{00000000-0005-0000-0000-0000971C0000}"/>
    <cellStyle name="Data no deci 2 3 16 2 4 2" xfId="7341" xr:uid="{00000000-0005-0000-0000-0000981C0000}"/>
    <cellStyle name="Data no deci 2 3 16 2 5" xfId="7342" xr:uid="{00000000-0005-0000-0000-0000991C0000}"/>
    <cellStyle name="Data no deci 2 3 16 3" xfId="7343" xr:uid="{00000000-0005-0000-0000-00009A1C0000}"/>
    <cellStyle name="Data no deci 2 3 16 3 2" xfId="7344" xr:uid="{00000000-0005-0000-0000-00009B1C0000}"/>
    <cellStyle name="Data no deci 2 3 16 4" xfId="7345" xr:uid="{00000000-0005-0000-0000-00009C1C0000}"/>
    <cellStyle name="Data no deci 2 3 16 4 2" xfId="7346" xr:uid="{00000000-0005-0000-0000-00009D1C0000}"/>
    <cellStyle name="Data no deci 2 3 16 5" xfId="7347" xr:uid="{00000000-0005-0000-0000-00009E1C0000}"/>
    <cellStyle name="Data no deci 2 3 16 5 2" xfId="7348" xr:uid="{00000000-0005-0000-0000-00009F1C0000}"/>
    <cellStyle name="Data no deci 2 3 16 6" xfId="7349" xr:uid="{00000000-0005-0000-0000-0000A01C0000}"/>
    <cellStyle name="Data no deci 2 3 16 6 2" xfId="7350" xr:uid="{00000000-0005-0000-0000-0000A11C0000}"/>
    <cellStyle name="Data no deci 2 3 16 7" xfId="7351" xr:uid="{00000000-0005-0000-0000-0000A21C0000}"/>
    <cellStyle name="Data no deci 2 3 17" xfId="7352" xr:uid="{00000000-0005-0000-0000-0000A31C0000}"/>
    <cellStyle name="Data no deci 2 3 17 2" xfId="7353" xr:uid="{00000000-0005-0000-0000-0000A41C0000}"/>
    <cellStyle name="Data no deci 2 3 17 2 2" xfId="7354" xr:uid="{00000000-0005-0000-0000-0000A51C0000}"/>
    <cellStyle name="Data no deci 2 3 17 2 2 2" xfId="7355" xr:uid="{00000000-0005-0000-0000-0000A61C0000}"/>
    <cellStyle name="Data no deci 2 3 17 2 3" xfId="7356" xr:uid="{00000000-0005-0000-0000-0000A71C0000}"/>
    <cellStyle name="Data no deci 2 3 17 2 3 2" xfId="7357" xr:uid="{00000000-0005-0000-0000-0000A81C0000}"/>
    <cellStyle name="Data no deci 2 3 17 2 4" xfId="7358" xr:uid="{00000000-0005-0000-0000-0000A91C0000}"/>
    <cellStyle name="Data no deci 2 3 17 2 4 2" xfId="7359" xr:uid="{00000000-0005-0000-0000-0000AA1C0000}"/>
    <cellStyle name="Data no deci 2 3 17 2 5" xfId="7360" xr:uid="{00000000-0005-0000-0000-0000AB1C0000}"/>
    <cellStyle name="Data no deci 2 3 17 3" xfId="7361" xr:uid="{00000000-0005-0000-0000-0000AC1C0000}"/>
    <cellStyle name="Data no deci 2 3 17 3 2" xfId="7362" xr:uid="{00000000-0005-0000-0000-0000AD1C0000}"/>
    <cellStyle name="Data no deci 2 3 17 4" xfId="7363" xr:uid="{00000000-0005-0000-0000-0000AE1C0000}"/>
    <cellStyle name="Data no deci 2 3 17 4 2" xfId="7364" xr:uid="{00000000-0005-0000-0000-0000AF1C0000}"/>
    <cellStyle name="Data no deci 2 3 17 5" xfId="7365" xr:uid="{00000000-0005-0000-0000-0000B01C0000}"/>
    <cellStyle name="Data no deci 2 3 17 5 2" xfId="7366" xr:uid="{00000000-0005-0000-0000-0000B11C0000}"/>
    <cellStyle name="Data no deci 2 3 17 6" xfId="7367" xr:uid="{00000000-0005-0000-0000-0000B21C0000}"/>
    <cellStyle name="Data no deci 2 3 17 6 2" xfId="7368" xr:uid="{00000000-0005-0000-0000-0000B31C0000}"/>
    <cellStyle name="Data no deci 2 3 17 7" xfId="7369" xr:uid="{00000000-0005-0000-0000-0000B41C0000}"/>
    <cellStyle name="Data no deci 2 3 18" xfId="7370" xr:uid="{00000000-0005-0000-0000-0000B51C0000}"/>
    <cellStyle name="Data no deci 2 3 18 2" xfId="7371" xr:uid="{00000000-0005-0000-0000-0000B61C0000}"/>
    <cellStyle name="Data no deci 2 3 18 2 2" xfId="7372" xr:uid="{00000000-0005-0000-0000-0000B71C0000}"/>
    <cellStyle name="Data no deci 2 3 18 2 2 2" xfId="7373" xr:uid="{00000000-0005-0000-0000-0000B81C0000}"/>
    <cellStyle name="Data no deci 2 3 18 2 3" xfId="7374" xr:uid="{00000000-0005-0000-0000-0000B91C0000}"/>
    <cellStyle name="Data no deci 2 3 18 2 3 2" xfId="7375" xr:uid="{00000000-0005-0000-0000-0000BA1C0000}"/>
    <cellStyle name="Data no deci 2 3 18 2 4" xfId="7376" xr:uid="{00000000-0005-0000-0000-0000BB1C0000}"/>
    <cellStyle name="Data no deci 2 3 18 3" xfId="7377" xr:uid="{00000000-0005-0000-0000-0000BC1C0000}"/>
    <cellStyle name="Data no deci 2 3 18 3 2" xfId="7378" xr:uid="{00000000-0005-0000-0000-0000BD1C0000}"/>
    <cellStyle name="Data no deci 2 3 18 4" xfId="7379" xr:uid="{00000000-0005-0000-0000-0000BE1C0000}"/>
    <cellStyle name="Data no deci 2 3 18 4 2" xfId="7380" xr:uid="{00000000-0005-0000-0000-0000BF1C0000}"/>
    <cellStyle name="Data no deci 2 3 18 5" xfId="7381" xr:uid="{00000000-0005-0000-0000-0000C01C0000}"/>
    <cellStyle name="Data no deci 2 3 18 5 2" xfId="7382" xr:uid="{00000000-0005-0000-0000-0000C11C0000}"/>
    <cellStyle name="Data no deci 2 3 18 6" xfId="7383" xr:uid="{00000000-0005-0000-0000-0000C21C0000}"/>
    <cellStyle name="Data no deci 2 3 18 6 2" xfId="7384" xr:uid="{00000000-0005-0000-0000-0000C31C0000}"/>
    <cellStyle name="Data no deci 2 3 19" xfId="7385" xr:uid="{00000000-0005-0000-0000-0000C41C0000}"/>
    <cellStyle name="Data no deci 2 3 19 2" xfId="7386" xr:uid="{00000000-0005-0000-0000-0000C51C0000}"/>
    <cellStyle name="Data no deci 2 3 19 2 2" xfId="7387" xr:uid="{00000000-0005-0000-0000-0000C61C0000}"/>
    <cellStyle name="Data no deci 2 3 19 3" xfId="7388" xr:uid="{00000000-0005-0000-0000-0000C71C0000}"/>
    <cellStyle name="Data no deci 2 3 19 3 2" xfId="7389" xr:uid="{00000000-0005-0000-0000-0000C81C0000}"/>
    <cellStyle name="Data no deci 2 3 19 4" xfId="7390" xr:uid="{00000000-0005-0000-0000-0000C91C0000}"/>
    <cellStyle name="Data no deci 2 3 19 4 2" xfId="7391" xr:uid="{00000000-0005-0000-0000-0000CA1C0000}"/>
    <cellStyle name="Data no deci 2 3 19 5" xfId="7392" xr:uid="{00000000-0005-0000-0000-0000CB1C0000}"/>
    <cellStyle name="Data no deci 2 3 2" xfId="7393" xr:uid="{00000000-0005-0000-0000-0000CC1C0000}"/>
    <cellStyle name="Data no deci 2 3 2 2" xfId="7394" xr:uid="{00000000-0005-0000-0000-0000CD1C0000}"/>
    <cellStyle name="Data no deci 2 3 2 2 2" xfId="7395" xr:uid="{00000000-0005-0000-0000-0000CE1C0000}"/>
    <cellStyle name="Data no deci 2 3 2 2 2 2" xfId="7396" xr:uid="{00000000-0005-0000-0000-0000CF1C0000}"/>
    <cellStyle name="Data no deci 2 3 2 2 3" xfId="7397" xr:uid="{00000000-0005-0000-0000-0000D01C0000}"/>
    <cellStyle name="Data no deci 2 3 2 2 3 2" xfId="7398" xr:uid="{00000000-0005-0000-0000-0000D11C0000}"/>
    <cellStyle name="Data no deci 2 3 2 2 4" xfId="7399" xr:uid="{00000000-0005-0000-0000-0000D21C0000}"/>
    <cellStyle name="Data no deci 2 3 2 2 4 2" xfId="7400" xr:uid="{00000000-0005-0000-0000-0000D31C0000}"/>
    <cellStyle name="Data no deci 2 3 2 2 5" xfId="7401" xr:uid="{00000000-0005-0000-0000-0000D41C0000}"/>
    <cellStyle name="Data no deci 2 3 2 3" xfId="7402" xr:uid="{00000000-0005-0000-0000-0000D51C0000}"/>
    <cellStyle name="Data no deci 2 3 2 3 2" xfId="7403" xr:uid="{00000000-0005-0000-0000-0000D61C0000}"/>
    <cellStyle name="Data no deci 2 3 2 4" xfId="7404" xr:uid="{00000000-0005-0000-0000-0000D71C0000}"/>
    <cellStyle name="Data no deci 2 3 2 4 2" xfId="7405" xr:uid="{00000000-0005-0000-0000-0000D81C0000}"/>
    <cellStyle name="Data no deci 2 3 2 5" xfId="7406" xr:uid="{00000000-0005-0000-0000-0000D91C0000}"/>
    <cellStyle name="Data no deci 2 3 2 5 2" xfId="7407" xr:uid="{00000000-0005-0000-0000-0000DA1C0000}"/>
    <cellStyle name="Data no deci 2 3 2 6" xfId="7408" xr:uid="{00000000-0005-0000-0000-0000DB1C0000}"/>
    <cellStyle name="Data no deci 2 3 2 6 2" xfId="7409" xr:uid="{00000000-0005-0000-0000-0000DC1C0000}"/>
    <cellStyle name="Data no deci 2 3 2 7" xfId="7410" xr:uid="{00000000-0005-0000-0000-0000DD1C0000}"/>
    <cellStyle name="Data no deci 2 3 20" xfId="7411" xr:uid="{00000000-0005-0000-0000-0000DE1C0000}"/>
    <cellStyle name="Data no deci 2 3 20 2" xfId="7412" xr:uid="{00000000-0005-0000-0000-0000DF1C0000}"/>
    <cellStyle name="Data no deci 2 3 21" xfId="7413" xr:uid="{00000000-0005-0000-0000-0000E01C0000}"/>
    <cellStyle name="Data no deci 2 3 21 2" xfId="7414" xr:uid="{00000000-0005-0000-0000-0000E11C0000}"/>
    <cellStyle name="Data no deci 2 3 22" xfId="7415" xr:uid="{00000000-0005-0000-0000-0000E21C0000}"/>
    <cellStyle name="Data no deci 2 3 22 2" xfId="7416" xr:uid="{00000000-0005-0000-0000-0000E31C0000}"/>
    <cellStyle name="Data no deci 2 3 23" xfId="7417" xr:uid="{00000000-0005-0000-0000-0000E41C0000}"/>
    <cellStyle name="Data no deci 2 3 23 2" xfId="7418" xr:uid="{00000000-0005-0000-0000-0000E51C0000}"/>
    <cellStyle name="Data no deci 2 3 3" xfId="7419" xr:uid="{00000000-0005-0000-0000-0000E61C0000}"/>
    <cellStyle name="Data no deci 2 3 3 2" xfId="7420" xr:uid="{00000000-0005-0000-0000-0000E71C0000}"/>
    <cellStyle name="Data no deci 2 3 3 2 2" xfId="7421" xr:uid="{00000000-0005-0000-0000-0000E81C0000}"/>
    <cellStyle name="Data no deci 2 3 3 2 2 2" xfId="7422" xr:uid="{00000000-0005-0000-0000-0000E91C0000}"/>
    <cellStyle name="Data no deci 2 3 3 2 3" xfId="7423" xr:uid="{00000000-0005-0000-0000-0000EA1C0000}"/>
    <cellStyle name="Data no deci 2 3 3 2 3 2" xfId="7424" xr:uid="{00000000-0005-0000-0000-0000EB1C0000}"/>
    <cellStyle name="Data no deci 2 3 3 2 4" xfId="7425" xr:uid="{00000000-0005-0000-0000-0000EC1C0000}"/>
    <cellStyle name="Data no deci 2 3 3 2 4 2" xfId="7426" xr:uid="{00000000-0005-0000-0000-0000ED1C0000}"/>
    <cellStyle name="Data no deci 2 3 3 2 5" xfId="7427" xr:uid="{00000000-0005-0000-0000-0000EE1C0000}"/>
    <cellStyle name="Data no deci 2 3 3 3" xfId="7428" xr:uid="{00000000-0005-0000-0000-0000EF1C0000}"/>
    <cellStyle name="Data no deci 2 3 3 3 2" xfId="7429" xr:uid="{00000000-0005-0000-0000-0000F01C0000}"/>
    <cellStyle name="Data no deci 2 3 3 4" xfId="7430" xr:uid="{00000000-0005-0000-0000-0000F11C0000}"/>
    <cellStyle name="Data no deci 2 3 3 4 2" xfId="7431" xr:uid="{00000000-0005-0000-0000-0000F21C0000}"/>
    <cellStyle name="Data no deci 2 3 3 5" xfId="7432" xr:uid="{00000000-0005-0000-0000-0000F31C0000}"/>
    <cellStyle name="Data no deci 2 3 3 5 2" xfId="7433" xr:uid="{00000000-0005-0000-0000-0000F41C0000}"/>
    <cellStyle name="Data no deci 2 3 3 6" xfId="7434" xr:uid="{00000000-0005-0000-0000-0000F51C0000}"/>
    <cellStyle name="Data no deci 2 3 3 6 2" xfId="7435" xr:uid="{00000000-0005-0000-0000-0000F61C0000}"/>
    <cellStyle name="Data no deci 2 3 3 7" xfId="7436" xr:uid="{00000000-0005-0000-0000-0000F71C0000}"/>
    <cellStyle name="Data no deci 2 3 4" xfId="7437" xr:uid="{00000000-0005-0000-0000-0000F81C0000}"/>
    <cellStyle name="Data no deci 2 3 4 2" xfId="7438" xr:uid="{00000000-0005-0000-0000-0000F91C0000}"/>
    <cellStyle name="Data no deci 2 3 4 2 2" xfId="7439" xr:uid="{00000000-0005-0000-0000-0000FA1C0000}"/>
    <cellStyle name="Data no deci 2 3 4 2 2 2" xfId="7440" xr:uid="{00000000-0005-0000-0000-0000FB1C0000}"/>
    <cellStyle name="Data no deci 2 3 4 2 3" xfId="7441" xr:uid="{00000000-0005-0000-0000-0000FC1C0000}"/>
    <cellStyle name="Data no deci 2 3 4 2 3 2" xfId="7442" xr:uid="{00000000-0005-0000-0000-0000FD1C0000}"/>
    <cellStyle name="Data no deci 2 3 4 2 4" xfId="7443" xr:uid="{00000000-0005-0000-0000-0000FE1C0000}"/>
    <cellStyle name="Data no deci 2 3 4 2 4 2" xfId="7444" xr:uid="{00000000-0005-0000-0000-0000FF1C0000}"/>
    <cellStyle name="Data no deci 2 3 4 2 5" xfId="7445" xr:uid="{00000000-0005-0000-0000-0000001D0000}"/>
    <cellStyle name="Data no deci 2 3 4 3" xfId="7446" xr:uid="{00000000-0005-0000-0000-0000011D0000}"/>
    <cellStyle name="Data no deci 2 3 4 3 2" xfId="7447" xr:uid="{00000000-0005-0000-0000-0000021D0000}"/>
    <cellStyle name="Data no deci 2 3 4 4" xfId="7448" xr:uid="{00000000-0005-0000-0000-0000031D0000}"/>
    <cellStyle name="Data no deci 2 3 4 4 2" xfId="7449" xr:uid="{00000000-0005-0000-0000-0000041D0000}"/>
    <cellStyle name="Data no deci 2 3 4 5" xfId="7450" xr:uid="{00000000-0005-0000-0000-0000051D0000}"/>
    <cellStyle name="Data no deci 2 3 4 5 2" xfId="7451" xr:uid="{00000000-0005-0000-0000-0000061D0000}"/>
    <cellStyle name="Data no deci 2 3 4 6" xfId="7452" xr:uid="{00000000-0005-0000-0000-0000071D0000}"/>
    <cellStyle name="Data no deci 2 3 4 6 2" xfId="7453" xr:uid="{00000000-0005-0000-0000-0000081D0000}"/>
    <cellStyle name="Data no deci 2 3 4 7" xfId="7454" xr:uid="{00000000-0005-0000-0000-0000091D0000}"/>
    <cellStyle name="Data no deci 2 3 5" xfId="7455" xr:uid="{00000000-0005-0000-0000-00000A1D0000}"/>
    <cellStyle name="Data no deci 2 3 5 2" xfId="7456" xr:uid="{00000000-0005-0000-0000-00000B1D0000}"/>
    <cellStyle name="Data no deci 2 3 5 2 2" xfId="7457" xr:uid="{00000000-0005-0000-0000-00000C1D0000}"/>
    <cellStyle name="Data no deci 2 3 5 2 2 2" xfId="7458" xr:uid="{00000000-0005-0000-0000-00000D1D0000}"/>
    <cellStyle name="Data no deci 2 3 5 2 3" xfId="7459" xr:uid="{00000000-0005-0000-0000-00000E1D0000}"/>
    <cellStyle name="Data no deci 2 3 5 2 3 2" xfId="7460" xr:uid="{00000000-0005-0000-0000-00000F1D0000}"/>
    <cellStyle name="Data no deci 2 3 5 2 4" xfId="7461" xr:uid="{00000000-0005-0000-0000-0000101D0000}"/>
    <cellStyle name="Data no deci 2 3 5 2 4 2" xfId="7462" xr:uid="{00000000-0005-0000-0000-0000111D0000}"/>
    <cellStyle name="Data no deci 2 3 5 2 5" xfId="7463" xr:uid="{00000000-0005-0000-0000-0000121D0000}"/>
    <cellStyle name="Data no deci 2 3 5 3" xfId="7464" xr:uid="{00000000-0005-0000-0000-0000131D0000}"/>
    <cellStyle name="Data no deci 2 3 5 3 2" xfId="7465" xr:uid="{00000000-0005-0000-0000-0000141D0000}"/>
    <cellStyle name="Data no deci 2 3 5 4" xfId="7466" xr:uid="{00000000-0005-0000-0000-0000151D0000}"/>
    <cellStyle name="Data no deci 2 3 5 4 2" xfId="7467" xr:uid="{00000000-0005-0000-0000-0000161D0000}"/>
    <cellStyle name="Data no deci 2 3 5 5" xfId="7468" xr:uid="{00000000-0005-0000-0000-0000171D0000}"/>
    <cellStyle name="Data no deci 2 3 5 5 2" xfId="7469" xr:uid="{00000000-0005-0000-0000-0000181D0000}"/>
    <cellStyle name="Data no deci 2 3 5 6" xfId="7470" xr:uid="{00000000-0005-0000-0000-0000191D0000}"/>
    <cellStyle name="Data no deci 2 3 5 6 2" xfId="7471" xr:uid="{00000000-0005-0000-0000-00001A1D0000}"/>
    <cellStyle name="Data no deci 2 3 5 7" xfId="7472" xr:uid="{00000000-0005-0000-0000-00001B1D0000}"/>
    <cellStyle name="Data no deci 2 3 6" xfId="7473" xr:uid="{00000000-0005-0000-0000-00001C1D0000}"/>
    <cellStyle name="Data no deci 2 3 6 2" xfId="7474" xr:uid="{00000000-0005-0000-0000-00001D1D0000}"/>
    <cellStyle name="Data no deci 2 3 6 2 2" xfId="7475" xr:uid="{00000000-0005-0000-0000-00001E1D0000}"/>
    <cellStyle name="Data no deci 2 3 6 2 2 2" xfId="7476" xr:uid="{00000000-0005-0000-0000-00001F1D0000}"/>
    <cellStyle name="Data no deci 2 3 6 2 3" xfId="7477" xr:uid="{00000000-0005-0000-0000-0000201D0000}"/>
    <cellStyle name="Data no deci 2 3 6 2 3 2" xfId="7478" xr:uid="{00000000-0005-0000-0000-0000211D0000}"/>
    <cellStyle name="Data no deci 2 3 6 2 4" xfId="7479" xr:uid="{00000000-0005-0000-0000-0000221D0000}"/>
    <cellStyle name="Data no deci 2 3 6 2 4 2" xfId="7480" xr:uid="{00000000-0005-0000-0000-0000231D0000}"/>
    <cellStyle name="Data no deci 2 3 6 2 5" xfId="7481" xr:uid="{00000000-0005-0000-0000-0000241D0000}"/>
    <cellStyle name="Data no deci 2 3 6 3" xfId="7482" xr:uid="{00000000-0005-0000-0000-0000251D0000}"/>
    <cellStyle name="Data no deci 2 3 6 3 2" xfId="7483" xr:uid="{00000000-0005-0000-0000-0000261D0000}"/>
    <cellStyle name="Data no deci 2 3 6 4" xfId="7484" xr:uid="{00000000-0005-0000-0000-0000271D0000}"/>
    <cellStyle name="Data no deci 2 3 6 4 2" xfId="7485" xr:uid="{00000000-0005-0000-0000-0000281D0000}"/>
    <cellStyle name="Data no deci 2 3 6 5" xfId="7486" xr:uid="{00000000-0005-0000-0000-0000291D0000}"/>
    <cellStyle name="Data no deci 2 3 6 5 2" xfId="7487" xr:uid="{00000000-0005-0000-0000-00002A1D0000}"/>
    <cellStyle name="Data no deci 2 3 6 6" xfId="7488" xr:uid="{00000000-0005-0000-0000-00002B1D0000}"/>
    <cellStyle name="Data no deci 2 3 6 6 2" xfId="7489" xr:uid="{00000000-0005-0000-0000-00002C1D0000}"/>
    <cellStyle name="Data no deci 2 3 6 7" xfId="7490" xr:uid="{00000000-0005-0000-0000-00002D1D0000}"/>
    <cellStyle name="Data no deci 2 3 7" xfId="7491" xr:uid="{00000000-0005-0000-0000-00002E1D0000}"/>
    <cellStyle name="Data no deci 2 3 7 2" xfId="7492" xr:uid="{00000000-0005-0000-0000-00002F1D0000}"/>
    <cellStyle name="Data no deci 2 3 7 2 2" xfId="7493" xr:uid="{00000000-0005-0000-0000-0000301D0000}"/>
    <cellStyle name="Data no deci 2 3 7 2 2 2" xfId="7494" xr:uid="{00000000-0005-0000-0000-0000311D0000}"/>
    <cellStyle name="Data no deci 2 3 7 2 3" xfId="7495" xr:uid="{00000000-0005-0000-0000-0000321D0000}"/>
    <cellStyle name="Data no deci 2 3 7 2 3 2" xfId="7496" xr:uid="{00000000-0005-0000-0000-0000331D0000}"/>
    <cellStyle name="Data no deci 2 3 7 2 4" xfId="7497" xr:uid="{00000000-0005-0000-0000-0000341D0000}"/>
    <cellStyle name="Data no deci 2 3 7 2 4 2" xfId="7498" xr:uid="{00000000-0005-0000-0000-0000351D0000}"/>
    <cellStyle name="Data no deci 2 3 7 2 5" xfId="7499" xr:uid="{00000000-0005-0000-0000-0000361D0000}"/>
    <cellStyle name="Data no deci 2 3 7 3" xfId="7500" xr:uid="{00000000-0005-0000-0000-0000371D0000}"/>
    <cellStyle name="Data no deci 2 3 7 3 2" xfId="7501" xr:uid="{00000000-0005-0000-0000-0000381D0000}"/>
    <cellStyle name="Data no deci 2 3 7 4" xfId="7502" xr:uid="{00000000-0005-0000-0000-0000391D0000}"/>
    <cellStyle name="Data no deci 2 3 7 4 2" xfId="7503" xr:uid="{00000000-0005-0000-0000-00003A1D0000}"/>
    <cellStyle name="Data no deci 2 3 7 5" xfId="7504" xr:uid="{00000000-0005-0000-0000-00003B1D0000}"/>
    <cellStyle name="Data no deci 2 3 7 5 2" xfId="7505" xr:uid="{00000000-0005-0000-0000-00003C1D0000}"/>
    <cellStyle name="Data no deci 2 3 7 6" xfId="7506" xr:uid="{00000000-0005-0000-0000-00003D1D0000}"/>
    <cellStyle name="Data no deci 2 3 7 6 2" xfId="7507" xr:uid="{00000000-0005-0000-0000-00003E1D0000}"/>
    <cellStyle name="Data no deci 2 3 7 7" xfId="7508" xr:uid="{00000000-0005-0000-0000-00003F1D0000}"/>
    <cellStyle name="Data no deci 2 3 8" xfId="7509" xr:uid="{00000000-0005-0000-0000-0000401D0000}"/>
    <cellStyle name="Data no deci 2 3 8 2" xfId="7510" xr:uid="{00000000-0005-0000-0000-0000411D0000}"/>
    <cellStyle name="Data no deci 2 3 8 2 2" xfId="7511" xr:uid="{00000000-0005-0000-0000-0000421D0000}"/>
    <cellStyle name="Data no deci 2 3 8 2 2 2" xfId="7512" xr:uid="{00000000-0005-0000-0000-0000431D0000}"/>
    <cellStyle name="Data no deci 2 3 8 2 3" xfId="7513" xr:uid="{00000000-0005-0000-0000-0000441D0000}"/>
    <cellStyle name="Data no deci 2 3 8 2 3 2" xfId="7514" xr:uid="{00000000-0005-0000-0000-0000451D0000}"/>
    <cellStyle name="Data no deci 2 3 8 2 4" xfId="7515" xr:uid="{00000000-0005-0000-0000-0000461D0000}"/>
    <cellStyle name="Data no deci 2 3 8 2 4 2" xfId="7516" xr:uid="{00000000-0005-0000-0000-0000471D0000}"/>
    <cellStyle name="Data no deci 2 3 8 2 5" xfId="7517" xr:uid="{00000000-0005-0000-0000-0000481D0000}"/>
    <cellStyle name="Data no deci 2 3 8 3" xfId="7518" xr:uid="{00000000-0005-0000-0000-0000491D0000}"/>
    <cellStyle name="Data no deci 2 3 8 3 2" xfId="7519" xr:uid="{00000000-0005-0000-0000-00004A1D0000}"/>
    <cellStyle name="Data no deci 2 3 8 4" xfId="7520" xr:uid="{00000000-0005-0000-0000-00004B1D0000}"/>
    <cellStyle name="Data no deci 2 3 8 4 2" xfId="7521" xr:uid="{00000000-0005-0000-0000-00004C1D0000}"/>
    <cellStyle name="Data no deci 2 3 8 5" xfId="7522" xr:uid="{00000000-0005-0000-0000-00004D1D0000}"/>
    <cellStyle name="Data no deci 2 3 8 5 2" xfId="7523" xr:uid="{00000000-0005-0000-0000-00004E1D0000}"/>
    <cellStyle name="Data no deci 2 3 8 6" xfId="7524" xr:uid="{00000000-0005-0000-0000-00004F1D0000}"/>
    <cellStyle name="Data no deci 2 3 8 6 2" xfId="7525" xr:uid="{00000000-0005-0000-0000-0000501D0000}"/>
    <cellStyle name="Data no deci 2 3 8 7" xfId="7526" xr:uid="{00000000-0005-0000-0000-0000511D0000}"/>
    <cellStyle name="Data no deci 2 3 9" xfId="7527" xr:uid="{00000000-0005-0000-0000-0000521D0000}"/>
    <cellStyle name="Data no deci 2 3 9 2" xfId="7528" xr:uid="{00000000-0005-0000-0000-0000531D0000}"/>
    <cellStyle name="Data no deci 2 3 9 2 2" xfId="7529" xr:uid="{00000000-0005-0000-0000-0000541D0000}"/>
    <cellStyle name="Data no deci 2 3 9 2 2 2" xfId="7530" xr:uid="{00000000-0005-0000-0000-0000551D0000}"/>
    <cellStyle name="Data no deci 2 3 9 2 3" xfId="7531" xr:uid="{00000000-0005-0000-0000-0000561D0000}"/>
    <cellStyle name="Data no deci 2 3 9 2 3 2" xfId="7532" xr:uid="{00000000-0005-0000-0000-0000571D0000}"/>
    <cellStyle name="Data no deci 2 3 9 2 4" xfId="7533" xr:uid="{00000000-0005-0000-0000-0000581D0000}"/>
    <cellStyle name="Data no deci 2 3 9 2 4 2" xfId="7534" xr:uid="{00000000-0005-0000-0000-0000591D0000}"/>
    <cellStyle name="Data no deci 2 3 9 2 5" xfId="7535" xr:uid="{00000000-0005-0000-0000-00005A1D0000}"/>
    <cellStyle name="Data no deci 2 3 9 3" xfId="7536" xr:uid="{00000000-0005-0000-0000-00005B1D0000}"/>
    <cellStyle name="Data no deci 2 3 9 3 2" xfId="7537" xr:uid="{00000000-0005-0000-0000-00005C1D0000}"/>
    <cellStyle name="Data no deci 2 3 9 4" xfId="7538" xr:uid="{00000000-0005-0000-0000-00005D1D0000}"/>
    <cellStyle name="Data no deci 2 3 9 4 2" xfId="7539" xr:uid="{00000000-0005-0000-0000-00005E1D0000}"/>
    <cellStyle name="Data no deci 2 3 9 5" xfId="7540" xr:uid="{00000000-0005-0000-0000-00005F1D0000}"/>
    <cellStyle name="Data no deci 2 3 9 5 2" xfId="7541" xr:uid="{00000000-0005-0000-0000-0000601D0000}"/>
    <cellStyle name="Data no deci 2 3 9 6" xfId="7542" xr:uid="{00000000-0005-0000-0000-0000611D0000}"/>
    <cellStyle name="Data no deci 2 3 9 6 2" xfId="7543" xr:uid="{00000000-0005-0000-0000-0000621D0000}"/>
    <cellStyle name="Data no deci 2 3 9 7" xfId="7544" xr:uid="{00000000-0005-0000-0000-0000631D0000}"/>
    <cellStyle name="Data no deci 2 4" xfId="7545" xr:uid="{00000000-0005-0000-0000-0000641D0000}"/>
    <cellStyle name="Data no deci 2 4 10" xfId="7546" xr:uid="{00000000-0005-0000-0000-0000651D0000}"/>
    <cellStyle name="Data no deci 2 4 10 2" xfId="7547" xr:uid="{00000000-0005-0000-0000-0000661D0000}"/>
    <cellStyle name="Data no deci 2 4 10 2 2" xfId="7548" xr:uid="{00000000-0005-0000-0000-0000671D0000}"/>
    <cellStyle name="Data no deci 2 4 10 2 2 2" xfId="7549" xr:uid="{00000000-0005-0000-0000-0000681D0000}"/>
    <cellStyle name="Data no deci 2 4 10 2 3" xfId="7550" xr:uid="{00000000-0005-0000-0000-0000691D0000}"/>
    <cellStyle name="Data no deci 2 4 10 2 3 2" xfId="7551" xr:uid="{00000000-0005-0000-0000-00006A1D0000}"/>
    <cellStyle name="Data no deci 2 4 10 2 4" xfId="7552" xr:uid="{00000000-0005-0000-0000-00006B1D0000}"/>
    <cellStyle name="Data no deci 2 4 10 2 4 2" xfId="7553" xr:uid="{00000000-0005-0000-0000-00006C1D0000}"/>
    <cellStyle name="Data no deci 2 4 10 2 5" xfId="7554" xr:uid="{00000000-0005-0000-0000-00006D1D0000}"/>
    <cellStyle name="Data no deci 2 4 10 3" xfId="7555" xr:uid="{00000000-0005-0000-0000-00006E1D0000}"/>
    <cellStyle name="Data no deci 2 4 10 3 2" xfId="7556" xr:uid="{00000000-0005-0000-0000-00006F1D0000}"/>
    <cellStyle name="Data no deci 2 4 10 4" xfId="7557" xr:uid="{00000000-0005-0000-0000-0000701D0000}"/>
    <cellStyle name="Data no deci 2 4 10 4 2" xfId="7558" xr:uid="{00000000-0005-0000-0000-0000711D0000}"/>
    <cellStyle name="Data no deci 2 4 10 5" xfId="7559" xr:uid="{00000000-0005-0000-0000-0000721D0000}"/>
    <cellStyle name="Data no deci 2 4 10 5 2" xfId="7560" xr:uid="{00000000-0005-0000-0000-0000731D0000}"/>
    <cellStyle name="Data no deci 2 4 10 6" xfId="7561" xr:uid="{00000000-0005-0000-0000-0000741D0000}"/>
    <cellStyle name="Data no deci 2 4 10 6 2" xfId="7562" xr:uid="{00000000-0005-0000-0000-0000751D0000}"/>
    <cellStyle name="Data no deci 2 4 10 7" xfId="7563" xr:uid="{00000000-0005-0000-0000-0000761D0000}"/>
    <cellStyle name="Data no deci 2 4 11" xfId="7564" xr:uid="{00000000-0005-0000-0000-0000771D0000}"/>
    <cellStyle name="Data no deci 2 4 11 2" xfId="7565" xr:uid="{00000000-0005-0000-0000-0000781D0000}"/>
    <cellStyle name="Data no deci 2 4 11 2 2" xfId="7566" xr:uid="{00000000-0005-0000-0000-0000791D0000}"/>
    <cellStyle name="Data no deci 2 4 11 2 2 2" xfId="7567" xr:uid="{00000000-0005-0000-0000-00007A1D0000}"/>
    <cellStyle name="Data no deci 2 4 11 2 3" xfId="7568" xr:uid="{00000000-0005-0000-0000-00007B1D0000}"/>
    <cellStyle name="Data no deci 2 4 11 2 3 2" xfId="7569" xr:uid="{00000000-0005-0000-0000-00007C1D0000}"/>
    <cellStyle name="Data no deci 2 4 11 2 4" xfId="7570" xr:uid="{00000000-0005-0000-0000-00007D1D0000}"/>
    <cellStyle name="Data no deci 2 4 11 2 4 2" xfId="7571" xr:uid="{00000000-0005-0000-0000-00007E1D0000}"/>
    <cellStyle name="Data no deci 2 4 11 2 5" xfId="7572" xr:uid="{00000000-0005-0000-0000-00007F1D0000}"/>
    <cellStyle name="Data no deci 2 4 11 3" xfId="7573" xr:uid="{00000000-0005-0000-0000-0000801D0000}"/>
    <cellStyle name="Data no deci 2 4 11 3 2" xfId="7574" xr:uid="{00000000-0005-0000-0000-0000811D0000}"/>
    <cellStyle name="Data no deci 2 4 11 4" xfId="7575" xr:uid="{00000000-0005-0000-0000-0000821D0000}"/>
    <cellStyle name="Data no deci 2 4 11 4 2" xfId="7576" xr:uid="{00000000-0005-0000-0000-0000831D0000}"/>
    <cellStyle name="Data no deci 2 4 11 5" xfId="7577" xr:uid="{00000000-0005-0000-0000-0000841D0000}"/>
    <cellStyle name="Data no deci 2 4 11 5 2" xfId="7578" xr:uid="{00000000-0005-0000-0000-0000851D0000}"/>
    <cellStyle name="Data no deci 2 4 11 6" xfId="7579" xr:uid="{00000000-0005-0000-0000-0000861D0000}"/>
    <cellStyle name="Data no deci 2 4 11 6 2" xfId="7580" xr:uid="{00000000-0005-0000-0000-0000871D0000}"/>
    <cellStyle name="Data no deci 2 4 11 7" xfId="7581" xr:uid="{00000000-0005-0000-0000-0000881D0000}"/>
    <cellStyle name="Data no deci 2 4 12" xfId="7582" xr:uid="{00000000-0005-0000-0000-0000891D0000}"/>
    <cellStyle name="Data no deci 2 4 12 2" xfId="7583" xr:uid="{00000000-0005-0000-0000-00008A1D0000}"/>
    <cellStyle name="Data no deci 2 4 12 2 2" xfId="7584" xr:uid="{00000000-0005-0000-0000-00008B1D0000}"/>
    <cellStyle name="Data no deci 2 4 12 2 2 2" xfId="7585" xr:uid="{00000000-0005-0000-0000-00008C1D0000}"/>
    <cellStyle name="Data no deci 2 4 12 2 3" xfId="7586" xr:uid="{00000000-0005-0000-0000-00008D1D0000}"/>
    <cellStyle name="Data no deci 2 4 12 2 3 2" xfId="7587" xr:uid="{00000000-0005-0000-0000-00008E1D0000}"/>
    <cellStyle name="Data no deci 2 4 12 2 4" xfId="7588" xr:uid="{00000000-0005-0000-0000-00008F1D0000}"/>
    <cellStyle name="Data no deci 2 4 12 2 4 2" xfId="7589" xr:uid="{00000000-0005-0000-0000-0000901D0000}"/>
    <cellStyle name="Data no deci 2 4 12 2 5" xfId="7590" xr:uid="{00000000-0005-0000-0000-0000911D0000}"/>
    <cellStyle name="Data no deci 2 4 12 3" xfId="7591" xr:uid="{00000000-0005-0000-0000-0000921D0000}"/>
    <cellStyle name="Data no deci 2 4 12 3 2" xfId="7592" xr:uid="{00000000-0005-0000-0000-0000931D0000}"/>
    <cellStyle name="Data no deci 2 4 12 4" xfId="7593" xr:uid="{00000000-0005-0000-0000-0000941D0000}"/>
    <cellStyle name="Data no deci 2 4 12 4 2" xfId="7594" xr:uid="{00000000-0005-0000-0000-0000951D0000}"/>
    <cellStyle name="Data no deci 2 4 12 5" xfId="7595" xr:uid="{00000000-0005-0000-0000-0000961D0000}"/>
    <cellStyle name="Data no deci 2 4 12 5 2" xfId="7596" xr:uid="{00000000-0005-0000-0000-0000971D0000}"/>
    <cellStyle name="Data no deci 2 4 12 6" xfId="7597" xr:uid="{00000000-0005-0000-0000-0000981D0000}"/>
    <cellStyle name="Data no deci 2 4 12 6 2" xfId="7598" xr:uid="{00000000-0005-0000-0000-0000991D0000}"/>
    <cellStyle name="Data no deci 2 4 12 7" xfId="7599" xr:uid="{00000000-0005-0000-0000-00009A1D0000}"/>
    <cellStyle name="Data no deci 2 4 13" xfId="7600" xr:uid="{00000000-0005-0000-0000-00009B1D0000}"/>
    <cellStyle name="Data no deci 2 4 13 2" xfId="7601" xr:uid="{00000000-0005-0000-0000-00009C1D0000}"/>
    <cellStyle name="Data no deci 2 4 13 2 2" xfId="7602" xr:uid="{00000000-0005-0000-0000-00009D1D0000}"/>
    <cellStyle name="Data no deci 2 4 13 2 2 2" xfId="7603" xr:uid="{00000000-0005-0000-0000-00009E1D0000}"/>
    <cellStyle name="Data no deci 2 4 13 2 3" xfId="7604" xr:uid="{00000000-0005-0000-0000-00009F1D0000}"/>
    <cellStyle name="Data no deci 2 4 13 2 3 2" xfId="7605" xr:uid="{00000000-0005-0000-0000-0000A01D0000}"/>
    <cellStyle name="Data no deci 2 4 13 2 4" xfId="7606" xr:uid="{00000000-0005-0000-0000-0000A11D0000}"/>
    <cellStyle name="Data no deci 2 4 13 2 4 2" xfId="7607" xr:uid="{00000000-0005-0000-0000-0000A21D0000}"/>
    <cellStyle name="Data no deci 2 4 13 2 5" xfId="7608" xr:uid="{00000000-0005-0000-0000-0000A31D0000}"/>
    <cellStyle name="Data no deci 2 4 13 3" xfId="7609" xr:uid="{00000000-0005-0000-0000-0000A41D0000}"/>
    <cellStyle name="Data no deci 2 4 13 3 2" xfId="7610" xr:uid="{00000000-0005-0000-0000-0000A51D0000}"/>
    <cellStyle name="Data no deci 2 4 13 4" xfId="7611" xr:uid="{00000000-0005-0000-0000-0000A61D0000}"/>
    <cellStyle name="Data no deci 2 4 13 4 2" xfId="7612" xr:uid="{00000000-0005-0000-0000-0000A71D0000}"/>
    <cellStyle name="Data no deci 2 4 13 5" xfId="7613" xr:uid="{00000000-0005-0000-0000-0000A81D0000}"/>
    <cellStyle name="Data no deci 2 4 13 5 2" xfId="7614" xr:uid="{00000000-0005-0000-0000-0000A91D0000}"/>
    <cellStyle name="Data no deci 2 4 13 6" xfId="7615" xr:uid="{00000000-0005-0000-0000-0000AA1D0000}"/>
    <cellStyle name="Data no deci 2 4 13 6 2" xfId="7616" xr:uid="{00000000-0005-0000-0000-0000AB1D0000}"/>
    <cellStyle name="Data no deci 2 4 13 7" xfId="7617" xr:uid="{00000000-0005-0000-0000-0000AC1D0000}"/>
    <cellStyle name="Data no deci 2 4 14" xfId="7618" xr:uid="{00000000-0005-0000-0000-0000AD1D0000}"/>
    <cellStyle name="Data no deci 2 4 14 2" xfId="7619" xr:uid="{00000000-0005-0000-0000-0000AE1D0000}"/>
    <cellStyle name="Data no deci 2 4 14 2 2" xfId="7620" xr:uid="{00000000-0005-0000-0000-0000AF1D0000}"/>
    <cellStyle name="Data no deci 2 4 14 2 2 2" xfId="7621" xr:uid="{00000000-0005-0000-0000-0000B01D0000}"/>
    <cellStyle name="Data no deci 2 4 14 2 3" xfId="7622" xr:uid="{00000000-0005-0000-0000-0000B11D0000}"/>
    <cellStyle name="Data no deci 2 4 14 2 3 2" xfId="7623" xr:uid="{00000000-0005-0000-0000-0000B21D0000}"/>
    <cellStyle name="Data no deci 2 4 14 2 4" xfId="7624" xr:uid="{00000000-0005-0000-0000-0000B31D0000}"/>
    <cellStyle name="Data no deci 2 4 14 2 4 2" xfId="7625" xr:uid="{00000000-0005-0000-0000-0000B41D0000}"/>
    <cellStyle name="Data no deci 2 4 14 2 5" xfId="7626" xr:uid="{00000000-0005-0000-0000-0000B51D0000}"/>
    <cellStyle name="Data no deci 2 4 14 3" xfId="7627" xr:uid="{00000000-0005-0000-0000-0000B61D0000}"/>
    <cellStyle name="Data no deci 2 4 14 3 2" xfId="7628" xr:uid="{00000000-0005-0000-0000-0000B71D0000}"/>
    <cellStyle name="Data no deci 2 4 14 4" xfId="7629" xr:uid="{00000000-0005-0000-0000-0000B81D0000}"/>
    <cellStyle name="Data no deci 2 4 14 4 2" xfId="7630" xr:uid="{00000000-0005-0000-0000-0000B91D0000}"/>
    <cellStyle name="Data no deci 2 4 14 5" xfId="7631" xr:uid="{00000000-0005-0000-0000-0000BA1D0000}"/>
    <cellStyle name="Data no deci 2 4 14 5 2" xfId="7632" xr:uid="{00000000-0005-0000-0000-0000BB1D0000}"/>
    <cellStyle name="Data no deci 2 4 14 6" xfId="7633" xr:uid="{00000000-0005-0000-0000-0000BC1D0000}"/>
    <cellStyle name="Data no deci 2 4 14 6 2" xfId="7634" xr:uid="{00000000-0005-0000-0000-0000BD1D0000}"/>
    <cellStyle name="Data no deci 2 4 14 7" xfId="7635" xr:uid="{00000000-0005-0000-0000-0000BE1D0000}"/>
    <cellStyle name="Data no deci 2 4 15" xfId="7636" xr:uid="{00000000-0005-0000-0000-0000BF1D0000}"/>
    <cellStyle name="Data no deci 2 4 15 2" xfId="7637" xr:uid="{00000000-0005-0000-0000-0000C01D0000}"/>
    <cellStyle name="Data no deci 2 4 15 2 2" xfId="7638" xr:uid="{00000000-0005-0000-0000-0000C11D0000}"/>
    <cellStyle name="Data no deci 2 4 15 2 2 2" xfId="7639" xr:uid="{00000000-0005-0000-0000-0000C21D0000}"/>
    <cellStyle name="Data no deci 2 4 15 2 3" xfId="7640" xr:uid="{00000000-0005-0000-0000-0000C31D0000}"/>
    <cellStyle name="Data no deci 2 4 15 2 3 2" xfId="7641" xr:uid="{00000000-0005-0000-0000-0000C41D0000}"/>
    <cellStyle name="Data no deci 2 4 15 2 4" xfId="7642" xr:uid="{00000000-0005-0000-0000-0000C51D0000}"/>
    <cellStyle name="Data no deci 2 4 15 2 4 2" xfId="7643" xr:uid="{00000000-0005-0000-0000-0000C61D0000}"/>
    <cellStyle name="Data no deci 2 4 15 2 5" xfId="7644" xr:uid="{00000000-0005-0000-0000-0000C71D0000}"/>
    <cellStyle name="Data no deci 2 4 15 3" xfId="7645" xr:uid="{00000000-0005-0000-0000-0000C81D0000}"/>
    <cellStyle name="Data no deci 2 4 15 3 2" xfId="7646" xr:uid="{00000000-0005-0000-0000-0000C91D0000}"/>
    <cellStyle name="Data no deci 2 4 15 4" xfId="7647" xr:uid="{00000000-0005-0000-0000-0000CA1D0000}"/>
    <cellStyle name="Data no deci 2 4 15 4 2" xfId="7648" xr:uid="{00000000-0005-0000-0000-0000CB1D0000}"/>
    <cellStyle name="Data no deci 2 4 15 5" xfId="7649" xr:uid="{00000000-0005-0000-0000-0000CC1D0000}"/>
    <cellStyle name="Data no deci 2 4 15 5 2" xfId="7650" xr:uid="{00000000-0005-0000-0000-0000CD1D0000}"/>
    <cellStyle name="Data no deci 2 4 15 6" xfId="7651" xr:uid="{00000000-0005-0000-0000-0000CE1D0000}"/>
    <cellStyle name="Data no deci 2 4 15 6 2" xfId="7652" xr:uid="{00000000-0005-0000-0000-0000CF1D0000}"/>
    <cellStyle name="Data no deci 2 4 15 7" xfId="7653" xr:uid="{00000000-0005-0000-0000-0000D01D0000}"/>
    <cellStyle name="Data no deci 2 4 16" xfId="7654" xr:uid="{00000000-0005-0000-0000-0000D11D0000}"/>
    <cellStyle name="Data no deci 2 4 16 2" xfId="7655" xr:uid="{00000000-0005-0000-0000-0000D21D0000}"/>
    <cellStyle name="Data no deci 2 4 16 2 2" xfId="7656" xr:uid="{00000000-0005-0000-0000-0000D31D0000}"/>
    <cellStyle name="Data no deci 2 4 16 2 2 2" xfId="7657" xr:uid="{00000000-0005-0000-0000-0000D41D0000}"/>
    <cellStyle name="Data no deci 2 4 16 2 3" xfId="7658" xr:uid="{00000000-0005-0000-0000-0000D51D0000}"/>
    <cellStyle name="Data no deci 2 4 16 2 3 2" xfId="7659" xr:uid="{00000000-0005-0000-0000-0000D61D0000}"/>
    <cellStyle name="Data no deci 2 4 16 2 4" xfId="7660" xr:uid="{00000000-0005-0000-0000-0000D71D0000}"/>
    <cellStyle name="Data no deci 2 4 16 2 4 2" xfId="7661" xr:uid="{00000000-0005-0000-0000-0000D81D0000}"/>
    <cellStyle name="Data no deci 2 4 16 2 5" xfId="7662" xr:uid="{00000000-0005-0000-0000-0000D91D0000}"/>
    <cellStyle name="Data no deci 2 4 16 3" xfId="7663" xr:uid="{00000000-0005-0000-0000-0000DA1D0000}"/>
    <cellStyle name="Data no deci 2 4 16 3 2" xfId="7664" xr:uid="{00000000-0005-0000-0000-0000DB1D0000}"/>
    <cellStyle name="Data no deci 2 4 16 4" xfId="7665" xr:uid="{00000000-0005-0000-0000-0000DC1D0000}"/>
    <cellStyle name="Data no deci 2 4 16 4 2" xfId="7666" xr:uid="{00000000-0005-0000-0000-0000DD1D0000}"/>
    <cellStyle name="Data no deci 2 4 16 5" xfId="7667" xr:uid="{00000000-0005-0000-0000-0000DE1D0000}"/>
    <cellStyle name="Data no deci 2 4 16 5 2" xfId="7668" xr:uid="{00000000-0005-0000-0000-0000DF1D0000}"/>
    <cellStyle name="Data no deci 2 4 16 6" xfId="7669" xr:uid="{00000000-0005-0000-0000-0000E01D0000}"/>
    <cellStyle name="Data no deci 2 4 16 6 2" xfId="7670" xr:uid="{00000000-0005-0000-0000-0000E11D0000}"/>
    <cellStyle name="Data no deci 2 4 16 7" xfId="7671" xr:uid="{00000000-0005-0000-0000-0000E21D0000}"/>
    <cellStyle name="Data no deci 2 4 17" xfId="7672" xr:uid="{00000000-0005-0000-0000-0000E31D0000}"/>
    <cellStyle name="Data no deci 2 4 17 2" xfId="7673" xr:uid="{00000000-0005-0000-0000-0000E41D0000}"/>
    <cellStyle name="Data no deci 2 4 17 2 2" xfId="7674" xr:uid="{00000000-0005-0000-0000-0000E51D0000}"/>
    <cellStyle name="Data no deci 2 4 17 2 2 2" xfId="7675" xr:uid="{00000000-0005-0000-0000-0000E61D0000}"/>
    <cellStyle name="Data no deci 2 4 17 2 3" xfId="7676" xr:uid="{00000000-0005-0000-0000-0000E71D0000}"/>
    <cellStyle name="Data no deci 2 4 17 2 3 2" xfId="7677" xr:uid="{00000000-0005-0000-0000-0000E81D0000}"/>
    <cellStyle name="Data no deci 2 4 17 2 4" xfId="7678" xr:uid="{00000000-0005-0000-0000-0000E91D0000}"/>
    <cellStyle name="Data no deci 2 4 17 2 4 2" xfId="7679" xr:uid="{00000000-0005-0000-0000-0000EA1D0000}"/>
    <cellStyle name="Data no deci 2 4 17 2 5" xfId="7680" xr:uid="{00000000-0005-0000-0000-0000EB1D0000}"/>
    <cellStyle name="Data no deci 2 4 17 3" xfId="7681" xr:uid="{00000000-0005-0000-0000-0000EC1D0000}"/>
    <cellStyle name="Data no deci 2 4 17 3 2" xfId="7682" xr:uid="{00000000-0005-0000-0000-0000ED1D0000}"/>
    <cellStyle name="Data no deci 2 4 17 4" xfId="7683" xr:uid="{00000000-0005-0000-0000-0000EE1D0000}"/>
    <cellStyle name="Data no deci 2 4 17 4 2" xfId="7684" xr:uid="{00000000-0005-0000-0000-0000EF1D0000}"/>
    <cellStyle name="Data no deci 2 4 17 5" xfId="7685" xr:uid="{00000000-0005-0000-0000-0000F01D0000}"/>
    <cellStyle name="Data no deci 2 4 17 5 2" xfId="7686" xr:uid="{00000000-0005-0000-0000-0000F11D0000}"/>
    <cellStyle name="Data no deci 2 4 17 6" xfId="7687" xr:uid="{00000000-0005-0000-0000-0000F21D0000}"/>
    <cellStyle name="Data no deci 2 4 17 6 2" xfId="7688" xr:uid="{00000000-0005-0000-0000-0000F31D0000}"/>
    <cellStyle name="Data no deci 2 4 17 7" xfId="7689" xr:uid="{00000000-0005-0000-0000-0000F41D0000}"/>
    <cellStyle name="Data no deci 2 4 18" xfId="7690" xr:uid="{00000000-0005-0000-0000-0000F51D0000}"/>
    <cellStyle name="Data no deci 2 4 18 2" xfId="7691" xr:uid="{00000000-0005-0000-0000-0000F61D0000}"/>
    <cellStyle name="Data no deci 2 4 18 2 2" xfId="7692" xr:uid="{00000000-0005-0000-0000-0000F71D0000}"/>
    <cellStyle name="Data no deci 2 4 18 2 2 2" xfId="7693" xr:uid="{00000000-0005-0000-0000-0000F81D0000}"/>
    <cellStyle name="Data no deci 2 4 18 2 3" xfId="7694" xr:uid="{00000000-0005-0000-0000-0000F91D0000}"/>
    <cellStyle name="Data no deci 2 4 18 2 3 2" xfId="7695" xr:uid="{00000000-0005-0000-0000-0000FA1D0000}"/>
    <cellStyle name="Data no deci 2 4 18 2 4" xfId="7696" xr:uid="{00000000-0005-0000-0000-0000FB1D0000}"/>
    <cellStyle name="Data no deci 2 4 18 2 4 2" xfId="7697" xr:uid="{00000000-0005-0000-0000-0000FC1D0000}"/>
    <cellStyle name="Data no deci 2 4 18 2 5" xfId="7698" xr:uid="{00000000-0005-0000-0000-0000FD1D0000}"/>
    <cellStyle name="Data no deci 2 4 18 3" xfId="7699" xr:uid="{00000000-0005-0000-0000-0000FE1D0000}"/>
    <cellStyle name="Data no deci 2 4 18 3 2" xfId="7700" xr:uid="{00000000-0005-0000-0000-0000FF1D0000}"/>
    <cellStyle name="Data no deci 2 4 18 4" xfId="7701" xr:uid="{00000000-0005-0000-0000-0000001E0000}"/>
    <cellStyle name="Data no deci 2 4 18 4 2" xfId="7702" xr:uid="{00000000-0005-0000-0000-0000011E0000}"/>
    <cellStyle name="Data no deci 2 4 18 5" xfId="7703" xr:uid="{00000000-0005-0000-0000-0000021E0000}"/>
    <cellStyle name="Data no deci 2 4 18 5 2" xfId="7704" xr:uid="{00000000-0005-0000-0000-0000031E0000}"/>
    <cellStyle name="Data no deci 2 4 18 6" xfId="7705" xr:uid="{00000000-0005-0000-0000-0000041E0000}"/>
    <cellStyle name="Data no deci 2 4 18 6 2" xfId="7706" xr:uid="{00000000-0005-0000-0000-0000051E0000}"/>
    <cellStyle name="Data no deci 2 4 18 7" xfId="7707" xr:uid="{00000000-0005-0000-0000-0000061E0000}"/>
    <cellStyle name="Data no deci 2 4 19" xfId="7708" xr:uid="{00000000-0005-0000-0000-0000071E0000}"/>
    <cellStyle name="Data no deci 2 4 19 2" xfId="7709" xr:uid="{00000000-0005-0000-0000-0000081E0000}"/>
    <cellStyle name="Data no deci 2 4 19 2 2" xfId="7710" xr:uid="{00000000-0005-0000-0000-0000091E0000}"/>
    <cellStyle name="Data no deci 2 4 19 3" xfId="7711" xr:uid="{00000000-0005-0000-0000-00000A1E0000}"/>
    <cellStyle name="Data no deci 2 4 19 3 2" xfId="7712" xr:uid="{00000000-0005-0000-0000-00000B1E0000}"/>
    <cellStyle name="Data no deci 2 4 19 4" xfId="7713" xr:uid="{00000000-0005-0000-0000-00000C1E0000}"/>
    <cellStyle name="Data no deci 2 4 19 4 2" xfId="7714" xr:uid="{00000000-0005-0000-0000-00000D1E0000}"/>
    <cellStyle name="Data no deci 2 4 19 5" xfId="7715" xr:uid="{00000000-0005-0000-0000-00000E1E0000}"/>
    <cellStyle name="Data no deci 2 4 2" xfId="7716" xr:uid="{00000000-0005-0000-0000-00000F1E0000}"/>
    <cellStyle name="Data no deci 2 4 2 2" xfId="7717" xr:uid="{00000000-0005-0000-0000-0000101E0000}"/>
    <cellStyle name="Data no deci 2 4 2 2 2" xfId="7718" xr:uid="{00000000-0005-0000-0000-0000111E0000}"/>
    <cellStyle name="Data no deci 2 4 2 2 2 2" xfId="7719" xr:uid="{00000000-0005-0000-0000-0000121E0000}"/>
    <cellStyle name="Data no deci 2 4 2 2 3" xfId="7720" xr:uid="{00000000-0005-0000-0000-0000131E0000}"/>
    <cellStyle name="Data no deci 2 4 2 2 3 2" xfId="7721" xr:uid="{00000000-0005-0000-0000-0000141E0000}"/>
    <cellStyle name="Data no deci 2 4 2 2 4" xfId="7722" xr:uid="{00000000-0005-0000-0000-0000151E0000}"/>
    <cellStyle name="Data no deci 2 4 2 2 4 2" xfId="7723" xr:uid="{00000000-0005-0000-0000-0000161E0000}"/>
    <cellStyle name="Data no deci 2 4 2 2 5" xfId="7724" xr:uid="{00000000-0005-0000-0000-0000171E0000}"/>
    <cellStyle name="Data no deci 2 4 2 3" xfId="7725" xr:uid="{00000000-0005-0000-0000-0000181E0000}"/>
    <cellStyle name="Data no deci 2 4 2 3 2" xfId="7726" xr:uid="{00000000-0005-0000-0000-0000191E0000}"/>
    <cellStyle name="Data no deci 2 4 2 4" xfId="7727" xr:uid="{00000000-0005-0000-0000-00001A1E0000}"/>
    <cellStyle name="Data no deci 2 4 2 4 2" xfId="7728" xr:uid="{00000000-0005-0000-0000-00001B1E0000}"/>
    <cellStyle name="Data no deci 2 4 2 5" xfId="7729" xr:uid="{00000000-0005-0000-0000-00001C1E0000}"/>
    <cellStyle name="Data no deci 2 4 2 5 2" xfId="7730" xr:uid="{00000000-0005-0000-0000-00001D1E0000}"/>
    <cellStyle name="Data no deci 2 4 2 6" xfId="7731" xr:uid="{00000000-0005-0000-0000-00001E1E0000}"/>
    <cellStyle name="Data no deci 2 4 2 6 2" xfId="7732" xr:uid="{00000000-0005-0000-0000-00001F1E0000}"/>
    <cellStyle name="Data no deci 2 4 2 7" xfId="7733" xr:uid="{00000000-0005-0000-0000-0000201E0000}"/>
    <cellStyle name="Data no deci 2 4 20" xfId="7734" xr:uid="{00000000-0005-0000-0000-0000211E0000}"/>
    <cellStyle name="Data no deci 2 4 20 2" xfId="7735" xr:uid="{00000000-0005-0000-0000-0000221E0000}"/>
    <cellStyle name="Data no deci 2 4 21" xfId="7736" xr:uid="{00000000-0005-0000-0000-0000231E0000}"/>
    <cellStyle name="Data no deci 2 4 21 2" xfId="7737" xr:uid="{00000000-0005-0000-0000-0000241E0000}"/>
    <cellStyle name="Data no deci 2 4 22" xfId="7738" xr:uid="{00000000-0005-0000-0000-0000251E0000}"/>
    <cellStyle name="Data no deci 2 4 22 2" xfId="7739" xr:uid="{00000000-0005-0000-0000-0000261E0000}"/>
    <cellStyle name="Data no deci 2 4 23" xfId="7740" xr:uid="{00000000-0005-0000-0000-0000271E0000}"/>
    <cellStyle name="Data no deci 2 4 23 2" xfId="7741" xr:uid="{00000000-0005-0000-0000-0000281E0000}"/>
    <cellStyle name="Data no deci 2 4 24" xfId="7742" xr:uid="{00000000-0005-0000-0000-0000291E0000}"/>
    <cellStyle name="Data no deci 2 4 3" xfId="7743" xr:uid="{00000000-0005-0000-0000-00002A1E0000}"/>
    <cellStyle name="Data no deci 2 4 3 2" xfId="7744" xr:uid="{00000000-0005-0000-0000-00002B1E0000}"/>
    <cellStyle name="Data no deci 2 4 3 2 2" xfId="7745" xr:uid="{00000000-0005-0000-0000-00002C1E0000}"/>
    <cellStyle name="Data no deci 2 4 3 2 2 2" xfId="7746" xr:uid="{00000000-0005-0000-0000-00002D1E0000}"/>
    <cellStyle name="Data no deci 2 4 3 2 3" xfId="7747" xr:uid="{00000000-0005-0000-0000-00002E1E0000}"/>
    <cellStyle name="Data no deci 2 4 3 2 3 2" xfId="7748" xr:uid="{00000000-0005-0000-0000-00002F1E0000}"/>
    <cellStyle name="Data no deci 2 4 3 2 4" xfId="7749" xr:uid="{00000000-0005-0000-0000-0000301E0000}"/>
    <cellStyle name="Data no deci 2 4 3 2 4 2" xfId="7750" xr:uid="{00000000-0005-0000-0000-0000311E0000}"/>
    <cellStyle name="Data no deci 2 4 3 2 5" xfId="7751" xr:uid="{00000000-0005-0000-0000-0000321E0000}"/>
    <cellStyle name="Data no deci 2 4 3 3" xfId="7752" xr:uid="{00000000-0005-0000-0000-0000331E0000}"/>
    <cellStyle name="Data no deci 2 4 3 3 2" xfId="7753" xr:uid="{00000000-0005-0000-0000-0000341E0000}"/>
    <cellStyle name="Data no deci 2 4 3 4" xfId="7754" xr:uid="{00000000-0005-0000-0000-0000351E0000}"/>
    <cellStyle name="Data no deci 2 4 3 4 2" xfId="7755" xr:uid="{00000000-0005-0000-0000-0000361E0000}"/>
    <cellStyle name="Data no deci 2 4 3 5" xfId="7756" xr:uid="{00000000-0005-0000-0000-0000371E0000}"/>
    <cellStyle name="Data no deci 2 4 3 5 2" xfId="7757" xr:uid="{00000000-0005-0000-0000-0000381E0000}"/>
    <cellStyle name="Data no deci 2 4 3 6" xfId="7758" xr:uid="{00000000-0005-0000-0000-0000391E0000}"/>
    <cellStyle name="Data no deci 2 4 3 6 2" xfId="7759" xr:uid="{00000000-0005-0000-0000-00003A1E0000}"/>
    <cellStyle name="Data no deci 2 4 3 7" xfId="7760" xr:uid="{00000000-0005-0000-0000-00003B1E0000}"/>
    <cellStyle name="Data no deci 2 4 4" xfId="7761" xr:uid="{00000000-0005-0000-0000-00003C1E0000}"/>
    <cellStyle name="Data no deci 2 4 4 2" xfId="7762" xr:uid="{00000000-0005-0000-0000-00003D1E0000}"/>
    <cellStyle name="Data no deci 2 4 4 2 2" xfId="7763" xr:uid="{00000000-0005-0000-0000-00003E1E0000}"/>
    <cellStyle name="Data no deci 2 4 4 2 2 2" xfId="7764" xr:uid="{00000000-0005-0000-0000-00003F1E0000}"/>
    <cellStyle name="Data no deci 2 4 4 2 3" xfId="7765" xr:uid="{00000000-0005-0000-0000-0000401E0000}"/>
    <cellStyle name="Data no deci 2 4 4 2 3 2" xfId="7766" xr:uid="{00000000-0005-0000-0000-0000411E0000}"/>
    <cellStyle name="Data no deci 2 4 4 2 4" xfId="7767" xr:uid="{00000000-0005-0000-0000-0000421E0000}"/>
    <cellStyle name="Data no deci 2 4 4 2 4 2" xfId="7768" xr:uid="{00000000-0005-0000-0000-0000431E0000}"/>
    <cellStyle name="Data no deci 2 4 4 2 5" xfId="7769" xr:uid="{00000000-0005-0000-0000-0000441E0000}"/>
    <cellStyle name="Data no deci 2 4 4 3" xfId="7770" xr:uid="{00000000-0005-0000-0000-0000451E0000}"/>
    <cellStyle name="Data no deci 2 4 4 3 2" xfId="7771" xr:uid="{00000000-0005-0000-0000-0000461E0000}"/>
    <cellStyle name="Data no deci 2 4 4 4" xfId="7772" xr:uid="{00000000-0005-0000-0000-0000471E0000}"/>
    <cellStyle name="Data no deci 2 4 4 4 2" xfId="7773" xr:uid="{00000000-0005-0000-0000-0000481E0000}"/>
    <cellStyle name="Data no deci 2 4 4 5" xfId="7774" xr:uid="{00000000-0005-0000-0000-0000491E0000}"/>
    <cellStyle name="Data no deci 2 4 4 5 2" xfId="7775" xr:uid="{00000000-0005-0000-0000-00004A1E0000}"/>
    <cellStyle name="Data no deci 2 4 4 6" xfId="7776" xr:uid="{00000000-0005-0000-0000-00004B1E0000}"/>
    <cellStyle name="Data no deci 2 4 4 6 2" xfId="7777" xr:uid="{00000000-0005-0000-0000-00004C1E0000}"/>
    <cellStyle name="Data no deci 2 4 4 7" xfId="7778" xr:uid="{00000000-0005-0000-0000-00004D1E0000}"/>
    <cellStyle name="Data no deci 2 4 5" xfId="7779" xr:uid="{00000000-0005-0000-0000-00004E1E0000}"/>
    <cellStyle name="Data no deci 2 4 5 2" xfId="7780" xr:uid="{00000000-0005-0000-0000-00004F1E0000}"/>
    <cellStyle name="Data no deci 2 4 5 2 2" xfId="7781" xr:uid="{00000000-0005-0000-0000-0000501E0000}"/>
    <cellStyle name="Data no deci 2 4 5 2 2 2" xfId="7782" xr:uid="{00000000-0005-0000-0000-0000511E0000}"/>
    <cellStyle name="Data no deci 2 4 5 2 3" xfId="7783" xr:uid="{00000000-0005-0000-0000-0000521E0000}"/>
    <cellStyle name="Data no deci 2 4 5 2 3 2" xfId="7784" xr:uid="{00000000-0005-0000-0000-0000531E0000}"/>
    <cellStyle name="Data no deci 2 4 5 2 4" xfId="7785" xr:uid="{00000000-0005-0000-0000-0000541E0000}"/>
    <cellStyle name="Data no deci 2 4 5 2 4 2" xfId="7786" xr:uid="{00000000-0005-0000-0000-0000551E0000}"/>
    <cellStyle name="Data no deci 2 4 5 2 5" xfId="7787" xr:uid="{00000000-0005-0000-0000-0000561E0000}"/>
    <cellStyle name="Data no deci 2 4 5 3" xfId="7788" xr:uid="{00000000-0005-0000-0000-0000571E0000}"/>
    <cellStyle name="Data no deci 2 4 5 3 2" xfId="7789" xr:uid="{00000000-0005-0000-0000-0000581E0000}"/>
    <cellStyle name="Data no deci 2 4 5 4" xfId="7790" xr:uid="{00000000-0005-0000-0000-0000591E0000}"/>
    <cellStyle name="Data no deci 2 4 5 4 2" xfId="7791" xr:uid="{00000000-0005-0000-0000-00005A1E0000}"/>
    <cellStyle name="Data no deci 2 4 5 5" xfId="7792" xr:uid="{00000000-0005-0000-0000-00005B1E0000}"/>
    <cellStyle name="Data no deci 2 4 5 5 2" xfId="7793" xr:uid="{00000000-0005-0000-0000-00005C1E0000}"/>
    <cellStyle name="Data no deci 2 4 5 6" xfId="7794" xr:uid="{00000000-0005-0000-0000-00005D1E0000}"/>
    <cellStyle name="Data no deci 2 4 5 6 2" xfId="7795" xr:uid="{00000000-0005-0000-0000-00005E1E0000}"/>
    <cellStyle name="Data no deci 2 4 5 7" xfId="7796" xr:uid="{00000000-0005-0000-0000-00005F1E0000}"/>
    <cellStyle name="Data no deci 2 4 6" xfId="7797" xr:uid="{00000000-0005-0000-0000-0000601E0000}"/>
    <cellStyle name="Data no deci 2 4 6 2" xfId="7798" xr:uid="{00000000-0005-0000-0000-0000611E0000}"/>
    <cellStyle name="Data no deci 2 4 6 2 2" xfId="7799" xr:uid="{00000000-0005-0000-0000-0000621E0000}"/>
    <cellStyle name="Data no deci 2 4 6 2 2 2" xfId="7800" xr:uid="{00000000-0005-0000-0000-0000631E0000}"/>
    <cellStyle name="Data no deci 2 4 6 2 3" xfId="7801" xr:uid="{00000000-0005-0000-0000-0000641E0000}"/>
    <cellStyle name="Data no deci 2 4 6 2 3 2" xfId="7802" xr:uid="{00000000-0005-0000-0000-0000651E0000}"/>
    <cellStyle name="Data no deci 2 4 6 2 4" xfId="7803" xr:uid="{00000000-0005-0000-0000-0000661E0000}"/>
    <cellStyle name="Data no deci 2 4 6 2 4 2" xfId="7804" xr:uid="{00000000-0005-0000-0000-0000671E0000}"/>
    <cellStyle name="Data no deci 2 4 6 2 5" xfId="7805" xr:uid="{00000000-0005-0000-0000-0000681E0000}"/>
    <cellStyle name="Data no deci 2 4 6 3" xfId="7806" xr:uid="{00000000-0005-0000-0000-0000691E0000}"/>
    <cellStyle name="Data no deci 2 4 6 3 2" xfId="7807" xr:uid="{00000000-0005-0000-0000-00006A1E0000}"/>
    <cellStyle name="Data no deci 2 4 6 4" xfId="7808" xr:uid="{00000000-0005-0000-0000-00006B1E0000}"/>
    <cellStyle name="Data no deci 2 4 6 4 2" xfId="7809" xr:uid="{00000000-0005-0000-0000-00006C1E0000}"/>
    <cellStyle name="Data no deci 2 4 6 5" xfId="7810" xr:uid="{00000000-0005-0000-0000-00006D1E0000}"/>
    <cellStyle name="Data no deci 2 4 6 5 2" xfId="7811" xr:uid="{00000000-0005-0000-0000-00006E1E0000}"/>
    <cellStyle name="Data no deci 2 4 6 6" xfId="7812" xr:uid="{00000000-0005-0000-0000-00006F1E0000}"/>
    <cellStyle name="Data no deci 2 4 6 6 2" xfId="7813" xr:uid="{00000000-0005-0000-0000-0000701E0000}"/>
    <cellStyle name="Data no deci 2 4 6 7" xfId="7814" xr:uid="{00000000-0005-0000-0000-0000711E0000}"/>
    <cellStyle name="Data no deci 2 4 7" xfId="7815" xr:uid="{00000000-0005-0000-0000-0000721E0000}"/>
    <cellStyle name="Data no deci 2 4 7 2" xfId="7816" xr:uid="{00000000-0005-0000-0000-0000731E0000}"/>
    <cellStyle name="Data no deci 2 4 7 2 2" xfId="7817" xr:uid="{00000000-0005-0000-0000-0000741E0000}"/>
    <cellStyle name="Data no deci 2 4 7 2 2 2" xfId="7818" xr:uid="{00000000-0005-0000-0000-0000751E0000}"/>
    <cellStyle name="Data no deci 2 4 7 2 3" xfId="7819" xr:uid="{00000000-0005-0000-0000-0000761E0000}"/>
    <cellStyle name="Data no deci 2 4 7 2 3 2" xfId="7820" xr:uid="{00000000-0005-0000-0000-0000771E0000}"/>
    <cellStyle name="Data no deci 2 4 7 2 4" xfId="7821" xr:uid="{00000000-0005-0000-0000-0000781E0000}"/>
    <cellStyle name="Data no deci 2 4 7 2 4 2" xfId="7822" xr:uid="{00000000-0005-0000-0000-0000791E0000}"/>
    <cellStyle name="Data no deci 2 4 7 2 5" xfId="7823" xr:uid="{00000000-0005-0000-0000-00007A1E0000}"/>
    <cellStyle name="Data no deci 2 4 7 3" xfId="7824" xr:uid="{00000000-0005-0000-0000-00007B1E0000}"/>
    <cellStyle name="Data no deci 2 4 7 3 2" xfId="7825" xr:uid="{00000000-0005-0000-0000-00007C1E0000}"/>
    <cellStyle name="Data no deci 2 4 7 4" xfId="7826" xr:uid="{00000000-0005-0000-0000-00007D1E0000}"/>
    <cellStyle name="Data no deci 2 4 7 4 2" xfId="7827" xr:uid="{00000000-0005-0000-0000-00007E1E0000}"/>
    <cellStyle name="Data no deci 2 4 7 5" xfId="7828" xr:uid="{00000000-0005-0000-0000-00007F1E0000}"/>
    <cellStyle name="Data no deci 2 4 7 5 2" xfId="7829" xr:uid="{00000000-0005-0000-0000-0000801E0000}"/>
    <cellStyle name="Data no deci 2 4 7 6" xfId="7830" xr:uid="{00000000-0005-0000-0000-0000811E0000}"/>
    <cellStyle name="Data no deci 2 4 7 6 2" xfId="7831" xr:uid="{00000000-0005-0000-0000-0000821E0000}"/>
    <cellStyle name="Data no deci 2 4 7 7" xfId="7832" xr:uid="{00000000-0005-0000-0000-0000831E0000}"/>
    <cellStyle name="Data no deci 2 4 8" xfId="7833" xr:uid="{00000000-0005-0000-0000-0000841E0000}"/>
    <cellStyle name="Data no deci 2 4 8 2" xfId="7834" xr:uid="{00000000-0005-0000-0000-0000851E0000}"/>
    <cellStyle name="Data no deci 2 4 8 2 2" xfId="7835" xr:uid="{00000000-0005-0000-0000-0000861E0000}"/>
    <cellStyle name="Data no deci 2 4 8 2 2 2" xfId="7836" xr:uid="{00000000-0005-0000-0000-0000871E0000}"/>
    <cellStyle name="Data no deci 2 4 8 2 3" xfId="7837" xr:uid="{00000000-0005-0000-0000-0000881E0000}"/>
    <cellStyle name="Data no deci 2 4 8 2 3 2" xfId="7838" xr:uid="{00000000-0005-0000-0000-0000891E0000}"/>
    <cellStyle name="Data no deci 2 4 8 2 4" xfId="7839" xr:uid="{00000000-0005-0000-0000-00008A1E0000}"/>
    <cellStyle name="Data no deci 2 4 8 2 4 2" xfId="7840" xr:uid="{00000000-0005-0000-0000-00008B1E0000}"/>
    <cellStyle name="Data no deci 2 4 8 2 5" xfId="7841" xr:uid="{00000000-0005-0000-0000-00008C1E0000}"/>
    <cellStyle name="Data no deci 2 4 8 3" xfId="7842" xr:uid="{00000000-0005-0000-0000-00008D1E0000}"/>
    <cellStyle name="Data no deci 2 4 8 3 2" xfId="7843" xr:uid="{00000000-0005-0000-0000-00008E1E0000}"/>
    <cellStyle name="Data no deci 2 4 8 4" xfId="7844" xr:uid="{00000000-0005-0000-0000-00008F1E0000}"/>
    <cellStyle name="Data no deci 2 4 8 4 2" xfId="7845" xr:uid="{00000000-0005-0000-0000-0000901E0000}"/>
    <cellStyle name="Data no deci 2 4 8 5" xfId="7846" xr:uid="{00000000-0005-0000-0000-0000911E0000}"/>
    <cellStyle name="Data no deci 2 4 8 5 2" xfId="7847" xr:uid="{00000000-0005-0000-0000-0000921E0000}"/>
    <cellStyle name="Data no deci 2 4 8 6" xfId="7848" xr:uid="{00000000-0005-0000-0000-0000931E0000}"/>
    <cellStyle name="Data no deci 2 4 8 6 2" xfId="7849" xr:uid="{00000000-0005-0000-0000-0000941E0000}"/>
    <cellStyle name="Data no deci 2 4 8 7" xfId="7850" xr:uid="{00000000-0005-0000-0000-0000951E0000}"/>
    <cellStyle name="Data no deci 2 4 9" xfId="7851" xr:uid="{00000000-0005-0000-0000-0000961E0000}"/>
    <cellStyle name="Data no deci 2 4 9 2" xfId="7852" xr:uid="{00000000-0005-0000-0000-0000971E0000}"/>
    <cellStyle name="Data no deci 2 4 9 2 2" xfId="7853" xr:uid="{00000000-0005-0000-0000-0000981E0000}"/>
    <cellStyle name="Data no deci 2 4 9 2 2 2" xfId="7854" xr:uid="{00000000-0005-0000-0000-0000991E0000}"/>
    <cellStyle name="Data no deci 2 4 9 2 3" xfId="7855" xr:uid="{00000000-0005-0000-0000-00009A1E0000}"/>
    <cellStyle name="Data no deci 2 4 9 2 3 2" xfId="7856" xr:uid="{00000000-0005-0000-0000-00009B1E0000}"/>
    <cellStyle name="Data no deci 2 4 9 2 4" xfId="7857" xr:uid="{00000000-0005-0000-0000-00009C1E0000}"/>
    <cellStyle name="Data no deci 2 4 9 2 4 2" xfId="7858" xr:uid="{00000000-0005-0000-0000-00009D1E0000}"/>
    <cellStyle name="Data no deci 2 4 9 2 5" xfId="7859" xr:uid="{00000000-0005-0000-0000-00009E1E0000}"/>
    <cellStyle name="Data no deci 2 4 9 3" xfId="7860" xr:uid="{00000000-0005-0000-0000-00009F1E0000}"/>
    <cellStyle name="Data no deci 2 4 9 3 2" xfId="7861" xr:uid="{00000000-0005-0000-0000-0000A01E0000}"/>
    <cellStyle name="Data no deci 2 4 9 4" xfId="7862" xr:uid="{00000000-0005-0000-0000-0000A11E0000}"/>
    <cellStyle name="Data no deci 2 4 9 4 2" xfId="7863" xr:uid="{00000000-0005-0000-0000-0000A21E0000}"/>
    <cellStyle name="Data no deci 2 4 9 5" xfId="7864" xr:uid="{00000000-0005-0000-0000-0000A31E0000}"/>
    <cellStyle name="Data no deci 2 4 9 5 2" xfId="7865" xr:uid="{00000000-0005-0000-0000-0000A41E0000}"/>
    <cellStyle name="Data no deci 2 4 9 6" xfId="7866" xr:uid="{00000000-0005-0000-0000-0000A51E0000}"/>
    <cellStyle name="Data no deci 2 4 9 6 2" xfId="7867" xr:uid="{00000000-0005-0000-0000-0000A61E0000}"/>
    <cellStyle name="Data no deci 2 4 9 7" xfId="7868" xr:uid="{00000000-0005-0000-0000-0000A71E0000}"/>
    <cellStyle name="Data no deci 2 5" xfId="7869" xr:uid="{00000000-0005-0000-0000-0000A81E0000}"/>
    <cellStyle name="Data no deci 2 5 2" xfId="7870" xr:uid="{00000000-0005-0000-0000-0000A91E0000}"/>
    <cellStyle name="Data no deci 2 5 2 2" xfId="7871" xr:uid="{00000000-0005-0000-0000-0000AA1E0000}"/>
    <cellStyle name="Data no deci 2 5 2 2 2" xfId="7872" xr:uid="{00000000-0005-0000-0000-0000AB1E0000}"/>
    <cellStyle name="Data no deci 2 5 2 3" xfId="7873" xr:uid="{00000000-0005-0000-0000-0000AC1E0000}"/>
    <cellStyle name="Data no deci 2 5 2 3 2" xfId="7874" xr:uid="{00000000-0005-0000-0000-0000AD1E0000}"/>
    <cellStyle name="Data no deci 2 5 2 4" xfId="7875" xr:uid="{00000000-0005-0000-0000-0000AE1E0000}"/>
    <cellStyle name="Data no deci 2 5 2 4 2" xfId="7876" xr:uid="{00000000-0005-0000-0000-0000AF1E0000}"/>
    <cellStyle name="Data no deci 2 5 2 5" xfId="7877" xr:uid="{00000000-0005-0000-0000-0000B01E0000}"/>
    <cellStyle name="Data no deci 2 5 3" xfId="7878" xr:uid="{00000000-0005-0000-0000-0000B11E0000}"/>
    <cellStyle name="Data no deci 2 5 3 2" xfId="7879" xr:uid="{00000000-0005-0000-0000-0000B21E0000}"/>
    <cellStyle name="Data no deci 2 5 4" xfId="7880" xr:uid="{00000000-0005-0000-0000-0000B31E0000}"/>
    <cellStyle name="Data no deci 2 5 4 2" xfId="7881" xr:uid="{00000000-0005-0000-0000-0000B41E0000}"/>
    <cellStyle name="Data no deci 2 5 5" xfId="7882" xr:uid="{00000000-0005-0000-0000-0000B51E0000}"/>
    <cellStyle name="Data no deci 2 5 5 2" xfId="7883" xr:uid="{00000000-0005-0000-0000-0000B61E0000}"/>
    <cellStyle name="Data no deci 2 5 6" xfId="7884" xr:uid="{00000000-0005-0000-0000-0000B71E0000}"/>
    <cellStyle name="Data no deci 2 5 6 2" xfId="7885" xr:uid="{00000000-0005-0000-0000-0000B81E0000}"/>
    <cellStyle name="Data no deci 2 5 7" xfId="7886" xr:uid="{00000000-0005-0000-0000-0000B91E0000}"/>
    <cellStyle name="Data no deci 2 6" xfId="7887" xr:uid="{00000000-0005-0000-0000-0000BA1E0000}"/>
    <cellStyle name="Data no deci 2 6 2" xfId="7888" xr:uid="{00000000-0005-0000-0000-0000BB1E0000}"/>
    <cellStyle name="Data no deci 2 6 2 2" xfId="7889" xr:uid="{00000000-0005-0000-0000-0000BC1E0000}"/>
    <cellStyle name="Data no deci 2 6 2 2 2" xfId="7890" xr:uid="{00000000-0005-0000-0000-0000BD1E0000}"/>
    <cellStyle name="Data no deci 2 6 2 3" xfId="7891" xr:uid="{00000000-0005-0000-0000-0000BE1E0000}"/>
    <cellStyle name="Data no deci 2 6 2 3 2" xfId="7892" xr:uid="{00000000-0005-0000-0000-0000BF1E0000}"/>
    <cellStyle name="Data no deci 2 6 2 4" xfId="7893" xr:uid="{00000000-0005-0000-0000-0000C01E0000}"/>
    <cellStyle name="Data no deci 2 6 2 4 2" xfId="7894" xr:uid="{00000000-0005-0000-0000-0000C11E0000}"/>
    <cellStyle name="Data no deci 2 6 2 5" xfId="7895" xr:uid="{00000000-0005-0000-0000-0000C21E0000}"/>
    <cellStyle name="Data no deci 2 6 3" xfId="7896" xr:uid="{00000000-0005-0000-0000-0000C31E0000}"/>
    <cellStyle name="Data no deci 2 6 3 2" xfId="7897" xr:uid="{00000000-0005-0000-0000-0000C41E0000}"/>
    <cellStyle name="Data no deci 2 6 4" xfId="7898" xr:uid="{00000000-0005-0000-0000-0000C51E0000}"/>
    <cellStyle name="Data no deci 2 6 4 2" xfId="7899" xr:uid="{00000000-0005-0000-0000-0000C61E0000}"/>
    <cellStyle name="Data no deci 2 6 5" xfId="7900" xr:uid="{00000000-0005-0000-0000-0000C71E0000}"/>
    <cellStyle name="Data no deci 2 6 5 2" xfId="7901" xr:uid="{00000000-0005-0000-0000-0000C81E0000}"/>
    <cellStyle name="Data no deci 2 6 6" xfId="7902" xr:uid="{00000000-0005-0000-0000-0000C91E0000}"/>
    <cellStyle name="Data no deci 2 6 6 2" xfId="7903" xr:uid="{00000000-0005-0000-0000-0000CA1E0000}"/>
    <cellStyle name="Data no deci 2 6 7" xfId="7904" xr:uid="{00000000-0005-0000-0000-0000CB1E0000}"/>
    <cellStyle name="Data no deci 2 7" xfId="7905" xr:uid="{00000000-0005-0000-0000-0000CC1E0000}"/>
    <cellStyle name="Data no deci 2 7 2" xfId="7906" xr:uid="{00000000-0005-0000-0000-0000CD1E0000}"/>
    <cellStyle name="Data no deci 2 7 2 2" xfId="7907" xr:uid="{00000000-0005-0000-0000-0000CE1E0000}"/>
    <cellStyle name="Data no deci 2 7 2 2 2" xfId="7908" xr:uid="{00000000-0005-0000-0000-0000CF1E0000}"/>
    <cellStyle name="Data no deci 2 7 2 3" xfId="7909" xr:uid="{00000000-0005-0000-0000-0000D01E0000}"/>
    <cellStyle name="Data no deci 2 7 2 3 2" xfId="7910" xr:uid="{00000000-0005-0000-0000-0000D11E0000}"/>
    <cellStyle name="Data no deci 2 7 2 4" xfId="7911" xr:uid="{00000000-0005-0000-0000-0000D21E0000}"/>
    <cellStyle name="Data no deci 2 7 2 4 2" xfId="7912" xr:uid="{00000000-0005-0000-0000-0000D31E0000}"/>
    <cellStyle name="Data no deci 2 7 2 5" xfId="7913" xr:uid="{00000000-0005-0000-0000-0000D41E0000}"/>
    <cellStyle name="Data no deci 2 7 3" xfId="7914" xr:uid="{00000000-0005-0000-0000-0000D51E0000}"/>
    <cellStyle name="Data no deci 2 7 3 2" xfId="7915" xr:uid="{00000000-0005-0000-0000-0000D61E0000}"/>
    <cellStyle name="Data no deci 2 7 4" xfId="7916" xr:uid="{00000000-0005-0000-0000-0000D71E0000}"/>
    <cellStyle name="Data no deci 2 7 4 2" xfId="7917" xr:uid="{00000000-0005-0000-0000-0000D81E0000}"/>
    <cellStyle name="Data no deci 2 7 5" xfId="7918" xr:uid="{00000000-0005-0000-0000-0000D91E0000}"/>
    <cellStyle name="Data no deci 2 7 5 2" xfId="7919" xr:uid="{00000000-0005-0000-0000-0000DA1E0000}"/>
    <cellStyle name="Data no deci 2 7 6" xfId="7920" xr:uid="{00000000-0005-0000-0000-0000DB1E0000}"/>
    <cellStyle name="Data no deci 2 7 6 2" xfId="7921" xr:uid="{00000000-0005-0000-0000-0000DC1E0000}"/>
    <cellStyle name="Data no deci 2 7 7" xfId="7922" xr:uid="{00000000-0005-0000-0000-0000DD1E0000}"/>
    <cellStyle name="Data no deci 2 8" xfId="7923" xr:uid="{00000000-0005-0000-0000-0000DE1E0000}"/>
    <cellStyle name="Data no deci 2 8 2" xfId="7924" xr:uid="{00000000-0005-0000-0000-0000DF1E0000}"/>
    <cellStyle name="Data no deci 2 8 2 2" xfId="7925" xr:uid="{00000000-0005-0000-0000-0000E01E0000}"/>
    <cellStyle name="Data no deci 2 8 2 2 2" xfId="7926" xr:uid="{00000000-0005-0000-0000-0000E11E0000}"/>
    <cellStyle name="Data no deci 2 8 2 3" xfId="7927" xr:uid="{00000000-0005-0000-0000-0000E21E0000}"/>
    <cellStyle name="Data no deci 2 8 2 3 2" xfId="7928" xr:uid="{00000000-0005-0000-0000-0000E31E0000}"/>
    <cellStyle name="Data no deci 2 8 2 4" xfId="7929" xr:uid="{00000000-0005-0000-0000-0000E41E0000}"/>
    <cellStyle name="Data no deci 2 8 2 4 2" xfId="7930" xr:uid="{00000000-0005-0000-0000-0000E51E0000}"/>
    <cellStyle name="Data no deci 2 8 2 5" xfId="7931" xr:uid="{00000000-0005-0000-0000-0000E61E0000}"/>
    <cellStyle name="Data no deci 2 8 3" xfId="7932" xr:uid="{00000000-0005-0000-0000-0000E71E0000}"/>
    <cellStyle name="Data no deci 2 8 3 2" xfId="7933" xr:uid="{00000000-0005-0000-0000-0000E81E0000}"/>
    <cellStyle name="Data no deci 2 8 4" xfId="7934" xr:uid="{00000000-0005-0000-0000-0000E91E0000}"/>
    <cellStyle name="Data no deci 2 8 4 2" xfId="7935" xr:uid="{00000000-0005-0000-0000-0000EA1E0000}"/>
    <cellStyle name="Data no deci 2 8 5" xfId="7936" xr:uid="{00000000-0005-0000-0000-0000EB1E0000}"/>
    <cellStyle name="Data no deci 2 8 5 2" xfId="7937" xr:uid="{00000000-0005-0000-0000-0000EC1E0000}"/>
    <cellStyle name="Data no deci 2 8 6" xfId="7938" xr:uid="{00000000-0005-0000-0000-0000ED1E0000}"/>
    <cellStyle name="Data no deci 2 8 6 2" xfId="7939" xr:uid="{00000000-0005-0000-0000-0000EE1E0000}"/>
    <cellStyle name="Data no deci 2 8 7" xfId="7940" xr:uid="{00000000-0005-0000-0000-0000EF1E0000}"/>
    <cellStyle name="Data no deci 2 9" xfId="7941" xr:uid="{00000000-0005-0000-0000-0000F01E0000}"/>
    <cellStyle name="Data no deci 2 9 2" xfId="7942" xr:uid="{00000000-0005-0000-0000-0000F11E0000}"/>
    <cellStyle name="Data no deci 2 9 2 2" xfId="7943" xr:uid="{00000000-0005-0000-0000-0000F21E0000}"/>
    <cellStyle name="Data no deci 2 9 2 2 2" xfId="7944" xr:uid="{00000000-0005-0000-0000-0000F31E0000}"/>
    <cellStyle name="Data no deci 2 9 2 3" xfId="7945" xr:uid="{00000000-0005-0000-0000-0000F41E0000}"/>
    <cellStyle name="Data no deci 2 9 2 3 2" xfId="7946" xr:uid="{00000000-0005-0000-0000-0000F51E0000}"/>
    <cellStyle name="Data no deci 2 9 2 4" xfId="7947" xr:uid="{00000000-0005-0000-0000-0000F61E0000}"/>
    <cellStyle name="Data no deci 2 9 2 4 2" xfId="7948" xr:uid="{00000000-0005-0000-0000-0000F71E0000}"/>
    <cellStyle name="Data no deci 2 9 2 5" xfId="7949" xr:uid="{00000000-0005-0000-0000-0000F81E0000}"/>
    <cellStyle name="Data no deci 2 9 3" xfId="7950" xr:uid="{00000000-0005-0000-0000-0000F91E0000}"/>
    <cellStyle name="Data no deci 2 9 3 2" xfId="7951" xr:uid="{00000000-0005-0000-0000-0000FA1E0000}"/>
    <cellStyle name="Data no deci 2 9 4" xfId="7952" xr:uid="{00000000-0005-0000-0000-0000FB1E0000}"/>
    <cellStyle name="Data no deci 2 9 4 2" xfId="7953" xr:uid="{00000000-0005-0000-0000-0000FC1E0000}"/>
    <cellStyle name="Data no deci 2 9 5" xfId="7954" xr:uid="{00000000-0005-0000-0000-0000FD1E0000}"/>
    <cellStyle name="Data no deci 2 9 5 2" xfId="7955" xr:uid="{00000000-0005-0000-0000-0000FE1E0000}"/>
    <cellStyle name="Data no deci 2 9 6" xfId="7956" xr:uid="{00000000-0005-0000-0000-0000FF1E0000}"/>
    <cellStyle name="Data no deci 2 9 6 2" xfId="7957" xr:uid="{00000000-0005-0000-0000-0000001F0000}"/>
    <cellStyle name="Data no deci 2 9 7" xfId="7958" xr:uid="{00000000-0005-0000-0000-0000011F0000}"/>
    <cellStyle name="Data no deci 20" xfId="7959" xr:uid="{00000000-0005-0000-0000-0000021F0000}"/>
    <cellStyle name="Data no deci 20 2" xfId="7960" xr:uid="{00000000-0005-0000-0000-0000031F0000}"/>
    <cellStyle name="Data no deci 20 2 2" xfId="7961" xr:uid="{00000000-0005-0000-0000-0000041F0000}"/>
    <cellStyle name="Data no deci 20 2 2 2" xfId="7962" xr:uid="{00000000-0005-0000-0000-0000051F0000}"/>
    <cellStyle name="Data no deci 20 2 3" xfId="7963" xr:uid="{00000000-0005-0000-0000-0000061F0000}"/>
    <cellStyle name="Data no deci 20 2 3 2" xfId="7964" xr:uid="{00000000-0005-0000-0000-0000071F0000}"/>
    <cellStyle name="Data no deci 20 2 4" xfId="7965" xr:uid="{00000000-0005-0000-0000-0000081F0000}"/>
    <cellStyle name="Data no deci 20 2 4 2" xfId="7966" xr:uid="{00000000-0005-0000-0000-0000091F0000}"/>
    <cellStyle name="Data no deci 20 2 5" xfId="7967" xr:uid="{00000000-0005-0000-0000-00000A1F0000}"/>
    <cellStyle name="Data no deci 20 3" xfId="7968" xr:uid="{00000000-0005-0000-0000-00000B1F0000}"/>
    <cellStyle name="Data no deci 20 3 2" xfId="7969" xr:uid="{00000000-0005-0000-0000-00000C1F0000}"/>
    <cellStyle name="Data no deci 20 4" xfId="7970" xr:uid="{00000000-0005-0000-0000-00000D1F0000}"/>
    <cellStyle name="Data no deci 20 4 2" xfId="7971" xr:uid="{00000000-0005-0000-0000-00000E1F0000}"/>
    <cellStyle name="Data no deci 20 5" xfId="7972" xr:uid="{00000000-0005-0000-0000-00000F1F0000}"/>
    <cellStyle name="Data no deci 20 5 2" xfId="7973" xr:uid="{00000000-0005-0000-0000-0000101F0000}"/>
    <cellStyle name="Data no deci 20 6" xfId="7974" xr:uid="{00000000-0005-0000-0000-0000111F0000}"/>
    <cellStyle name="Data no deci 20 6 2" xfId="7975" xr:uid="{00000000-0005-0000-0000-0000121F0000}"/>
    <cellStyle name="Data no deci 20 7" xfId="7976" xr:uid="{00000000-0005-0000-0000-0000131F0000}"/>
    <cellStyle name="Data no deci 21" xfId="7977" xr:uid="{00000000-0005-0000-0000-0000141F0000}"/>
    <cellStyle name="Data no deci 21 2" xfId="7978" xr:uid="{00000000-0005-0000-0000-0000151F0000}"/>
    <cellStyle name="Data no deci 21 2 2" xfId="7979" xr:uid="{00000000-0005-0000-0000-0000161F0000}"/>
    <cellStyle name="Data no deci 21 2 2 2" xfId="7980" xr:uid="{00000000-0005-0000-0000-0000171F0000}"/>
    <cellStyle name="Data no deci 21 2 3" xfId="7981" xr:uid="{00000000-0005-0000-0000-0000181F0000}"/>
    <cellStyle name="Data no deci 21 2 3 2" xfId="7982" xr:uid="{00000000-0005-0000-0000-0000191F0000}"/>
    <cellStyle name="Data no deci 21 2 4" xfId="7983" xr:uid="{00000000-0005-0000-0000-00001A1F0000}"/>
    <cellStyle name="Data no deci 21 2 4 2" xfId="7984" xr:uid="{00000000-0005-0000-0000-00001B1F0000}"/>
    <cellStyle name="Data no deci 21 2 5" xfId="7985" xr:uid="{00000000-0005-0000-0000-00001C1F0000}"/>
    <cellStyle name="Data no deci 21 3" xfId="7986" xr:uid="{00000000-0005-0000-0000-00001D1F0000}"/>
    <cellStyle name="Data no deci 21 3 2" xfId="7987" xr:uid="{00000000-0005-0000-0000-00001E1F0000}"/>
    <cellStyle name="Data no deci 21 4" xfId="7988" xr:uid="{00000000-0005-0000-0000-00001F1F0000}"/>
    <cellStyle name="Data no deci 21 4 2" xfId="7989" xr:uid="{00000000-0005-0000-0000-0000201F0000}"/>
    <cellStyle name="Data no deci 21 5" xfId="7990" xr:uid="{00000000-0005-0000-0000-0000211F0000}"/>
    <cellStyle name="Data no deci 21 5 2" xfId="7991" xr:uid="{00000000-0005-0000-0000-0000221F0000}"/>
    <cellStyle name="Data no deci 21 6" xfId="7992" xr:uid="{00000000-0005-0000-0000-0000231F0000}"/>
    <cellStyle name="Data no deci 21 6 2" xfId="7993" xr:uid="{00000000-0005-0000-0000-0000241F0000}"/>
    <cellStyle name="Data no deci 21 7" xfId="7994" xr:uid="{00000000-0005-0000-0000-0000251F0000}"/>
    <cellStyle name="Data no deci 22" xfId="7995" xr:uid="{00000000-0005-0000-0000-0000261F0000}"/>
    <cellStyle name="Data no deci 22 2" xfId="7996" xr:uid="{00000000-0005-0000-0000-0000271F0000}"/>
    <cellStyle name="Data no deci 22 2 2" xfId="7997" xr:uid="{00000000-0005-0000-0000-0000281F0000}"/>
    <cellStyle name="Data no deci 22 3" xfId="7998" xr:uid="{00000000-0005-0000-0000-0000291F0000}"/>
    <cellStyle name="Data no deci 22 3 2" xfId="7999" xr:uid="{00000000-0005-0000-0000-00002A1F0000}"/>
    <cellStyle name="Data no deci 22 4" xfId="8000" xr:uid="{00000000-0005-0000-0000-00002B1F0000}"/>
    <cellStyle name="Data no deci 22 4 2" xfId="8001" xr:uid="{00000000-0005-0000-0000-00002C1F0000}"/>
    <cellStyle name="Data no deci 22 5" xfId="8002" xr:uid="{00000000-0005-0000-0000-00002D1F0000}"/>
    <cellStyle name="Data no deci 23" xfId="8003" xr:uid="{00000000-0005-0000-0000-00002E1F0000}"/>
    <cellStyle name="Data no deci 23 2" xfId="8004" xr:uid="{00000000-0005-0000-0000-00002F1F0000}"/>
    <cellStyle name="Data no deci 24" xfId="8005" xr:uid="{00000000-0005-0000-0000-0000301F0000}"/>
    <cellStyle name="Data no deci 24 2" xfId="8006" xr:uid="{00000000-0005-0000-0000-0000311F0000}"/>
    <cellStyle name="Data no deci 3" xfId="8007" xr:uid="{00000000-0005-0000-0000-0000321F0000}"/>
    <cellStyle name="Data no deci 3 10" xfId="8008" xr:uid="{00000000-0005-0000-0000-0000331F0000}"/>
    <cellStyle name="Data no deci 3 10 2" xfId="8009" xr:uid="{00000000-0005-0000-0000-0000341F0000}"/>
    <cellStyle name="Data no deci 3 10 2 2" xfId="8010" xr:uid="{00000000-0005-0000-0000-0000351F0000}"/>
    <cellStyle name="Data no deci 3 10 2 2 2" xfId="8011" xr:uid="{00000000-0005-0000-0000-0000361F0000}"/>
    <cellStyle name="Data no deci 3 10 2 3" xfId="8012" xr:uid="{00000000-0005-0000-0000-0000371F0000}"/>
    <cellStyle name="Data no deci 3 10 2 3 2" xfId="8013" xr:uid="{00000000-0005-0000-0000-0000381F0000}"/>
    <cellStyle name="Data no deci 3 10 2 4" xfId="8014" xr:uid="{00000000-0005-0000-0000-0000391F0000}"/>
    <cellStyle name="Data no deci 3 10 2 4 2" xfId="8015" xr:uid="{00000000-0005-0000-0000-00003A1F0000}"/>
    <cellStyle name="Data no deci 3 10 2 5" xfId="8016" xr:uid="{00000000-0005-0000-0000-00003B1F0000}"/>
    <cellStyle name="Data no deci 3 10 3" xfId="8017" xr:uid="{00000000-0005-0000-0000-00003C1F0000}"/>
    <cellStyle name="Data no deci 3 10 3 2" xfId="8018" xr:uid="{00000000-0005-0000-0000-00003D1F0000}"/>
    <cellStyle name="Data no deci 3 10 4" xfId="8019" xr:uid="{00000000-0005-0000-0000-00003E1F0000}"/>
    <cellStyle name="Data no deci 3 10 4 2" xfId="8020" xr:uid="{00000000-0005-0000-0000-00003F1F0000}"/>
    <cellStyle name="Data no deci 3 10 5" xfId="8021" xr:uid="{00000000-0005-0000-0000-0000401F0000}"/>
    <cellStyle name="Data no deci 3 10 5 2" xfId="8022" xr:uid="{00000000-0005-0000-0000-0000411F0000}"/>
    <cellStyle name="Data no deci 3 10 6" xfId="8023" xr:uid="{00000000-0005-0000-0000-0000421F0000}"/>
    <cellStyle name="Data no deci 3 10 6 2" xfId="8024" xr:uid="{00000000-0005-0000-0000-0000431F0000}"/>
    <cellStyle name="Data no deci 3 10 7" xfId="8025" xr:uid="{00000000-0005-0000-0000-0000441F0000}"/>
    <cellStyle name="Data no deci 3 11" xfId="8026" xr:uid="{00000000-0005-0000-0000-0000451F0000}"/>
    <cellStyle name="Data no deci 3 11 2" xfId="8027" xr:uid="{00000000-0005-0000-0000-0000461F0000}"/>
    <cellStyle name="Data no deci 3 11 2 2" xfId="8028" xr:uid="{00000000-0005-0000-0000-0000471F0000}"/>
    <cellStyle name="Data no deci 3 11 2 2 2" xfId="8029" xr:uid="{00000000-0005-0000-0000-0000481F0000}"/>
    <cellStyle name="Data no deci 3 11 2 3" xfId="8030" xr:uid="{00000000-0005-0000-0000-0000491F0000}"/>
    <cellStyle name="Data no deci 3 11 2 3 2" xfId="8031" xr:uid="{00000000-0005-0000-0000-00004A1F0000}"/>
    <cellStyle name="Data no deci 3 11 2 4" xfId="8032" xr:uid="{00000000-0005-0000-0000-00004B1F0000}"/>
    <cellStyle name="Data no deci 3 11 2 4 2" xfId="8033" xr:uid="{00000000-0005-0000-0000-00004C1F0000}"/>
    <cellStyle name="Data no deci 3 11 2 5" xfId="8034" xr:uid="{00000000-0005-0000-0000-00004D1F0000}"/>
    <cellStyle name="Data no deci 3 11 3" xfId="8035" xr:uid="{00000000-0005-0000-0000-00004E1F0000}"/>
    <cellStyle name="Data no deci 3 11 3 2" xfId="8036" xr:uid="{00000000-0005-0000-0000-00004F1F0000}"/>
    <cellStyle name="Data no deci 3 11 4" xfId="8037" xr:uid="{00000000-0005-0000-0000-0000501F0000}"/>
    <cellStyle name="Data no deci 3 11 4 2" xfId="8038" xr:uid="{00000000-0005-0000-0000-0000511F0000}"/>
    <cellStyle name="Data no deci 3 11 5" xfId="8039" xr:uid="{00000000-0005-0000-0000-0000521F0000}"/>
    <cellStyle name="Data no deci 3 11 5 2" xfId="8040" xr:uid="{00000000-0005-0000-0000-0000531F0000}"/>
    <cellStyle name="Data no deci 3 11 6" xfId="8041" xr:uid="{00000000-0005-0000-0000-0000541F0000}"/>
    <cellStyle name="Data no deci 3 11 6 2" xfId="8042" xr:uid="{00000000-0005-0000-0000-0000551F0000}"/>
    <cellStyle name="Data no deci 3 11 7" xfId="8043" xr:uid="{00000000-0005-0000-0000-0000561F0000}"/>
    <cellStyle name="Data no deci 3 12" xfId="8044" xr:uid="{00000000-0005-0000-0000-0000571F0000}"/>
    <cellStyle name="Data no deci 3 12 2" xfId="8045" xr:uid="{00000000-0005-0000-0000-0000581F0000}"/>
    <cellStyle name="Data no deci 3 12 2 2" xfId="8046" xr:uid="{00000000-0005-0000-0000-0000591F0000}"/>
    <cellStyle name="Data no deci 3 12 2 2 2" xfId="8047" xr:uid="{00000000-0005-0000-0000-00005A1F0000}"/>
    <cellStyle name="Data no deci 3 12 2 3" xfId="8048" xr:uid="{00000000-0005-0000-0000-00005B1F0000}"/>
    <cellStyle name="Data no deci 3 12 2 3 2" xfId="8049" xr:uid="{00000000-0005-0000-0000-00005C1F0000}"/>
    <cellStyle name="Data no deci 3 12 2 4" xfId="8050" xr:uid="{00000000-0005-0000-0000-00005D1F0000}"/>
    <cellStyle name="Data no deci 3 12 2 4 2" xfId="8051" xr:uid="{00000000-0005-0000-0000-00005E1F0000}"/>
    <cellStyle name="Data no deci 3 12 2 5" xfId="8052" xr:uid="{00000000-0005-0000-0000-00005F1F0000}"/>
    <cellStyle name="Data no deci 3 12 3" xfId="8053" xr:uid="{00000000-0005-0000-0000-0000601F0000}"/>
    <cellStyle name="Data no deci 3 12 3 2" xfId="8054" xr:uid="{00000000-0005-0000-0000-0000611F0000}"/>
    <cellStyle name="Data no deci 3 12 4" xfId="8055" xr:uid="{00000000-0005-0000-0000-0000621F0000}"/>
    <cellStyle name="Data no deci 3 12 4 2" xfId="8056" xr:uid="{00000000-0005-0000-0000-0000631F0000}"/>
    <cellStyle name="Data no deci 3 12 5" xfId="8057" xr:uid="{00000000-0005-0000-0000-0000641F0000}"/>
    <cellStyle name="Data no deci 3 12 5 2" xfId="8058" xr:uid="{00000000-0005-0000-0000-0000651F0000}"/>
    <cellStyle name="Data no deci 3 12 6" xfId="8059" xr:uid="{00000000-0005-0000-0000-0000661F0000}"/>
    <cellStyle name="Data no deci 3 12 6 2" xfId="8060" xr:uid="{00000000-0005-0000-0000-0000671F0000}"/>
    <cellStyle name="Data no deci 3 12 7" xfId="8061" xr:uid="{00000000-0005-0000-0000-0000681F0000}"/>
    <cellStyle name="Data no deci 3 13" xfId="8062" xr:uid="{00000000-0005-0000-0000-0000691F0000}"/>
    <cellStyle name="Data no deci 3 13 2" xfId="8063" xr:uid="{00000000-0005-0000-0000-00006A1F0000}"/>
    <cellStyle name="Data no deci 3 13 2 2" xfId="8064" xr:uid="{00000000-0005-0000-0000-00006B1F0000}"/>
    <cellStyle name="Data no deci 3 13 2 2 2" xfId="8065" xr:uid="{00000000-0005-0000-0000-00006C1F0000}"/>
    <cellStyle name="Data no deci 3 13 2 3" xfId="8066" xr:uid="{00000000-0005-0000-0000-00006D1F0000}"/>
    <cellStyle name="Data no deci 3 13 2 3 2" xfId="8067" xr:uid="{00000000-0005-0000-0000-00006E1F0000}"/>
    <cellStyle name="Data no deci 3 13 2 4" xfId="8068" xr:uid="{00000000-0005-0000-0000-00006F1F0000}"/>
    <cellStyle name="Data no deci 3 13 2 4 2" xfId="8069" xr:uid="{00000000-0005-0000-0000-0000701F0000}"/>
    <cellStyle name="Data no deci 3 13 2 5" xfId="8070" xr:uid="{00000000-0005-0000-0000-0000711F0000}"/>
    <cellStyle name="Data no deci 3 13 3" xfId="8071" xr:uid="{00000000-0005-0000-0000-0000721F0000}"/>
    <cellStyle name="Data no deci 3 13 3 2" xfId="8072" xr:uid="{00000000-0005-0000-0000-0000731F0000}"/>
    <cellStyle name="Data no deci 3 13 4" xfId="8073" xr:uid="{00000000-0005-0000-0000-0000741F0000}"/>
    <cellStyle name="Data no deci 3 13 4 2" xfId="8074" xr:uid="{00000000-0005-0000-0000-0000751F0000}"/>
    <cellStyle name="Data no deci 3 13 5" xfId="8075" xr:uid="{00000000-0005-0000-0000-0000761F0000}"/>
    <cellStyle name="Data no deci 3 13 5 2" xfId="8076" xr:uid="{00000000-0005-0000-0000-0000771F0000}"/>
    <cellStyle name="Data no deci 3 13 6" xfId="8077" xr:uid="{00000000-0005-0000-0000-0000781F0000}"/>
    <cellStyle name="Data no deci 3 13 6 2" xfId="8078" xr:uid="{00000000-0005-0000-0000-0000791F0000}"/>
    <cellStyle name="Data no deci 3 13 7" xfId="8079" xr:uid="{00000000-0005-0000-0000-00007A1F0000}"/>
    <cellStyle name="Data no deci 3 14" xfId="8080" xr:uid="{00000000-0005-0000-0000-00007B1F0000}"/>
    <cellStyle name="Data no deci 3 14 2" xfId="8081" xr:uid="{00000000-0005-0000-0000-00007C1F0000}"/>
    <cellStyle name="Data no deci 3 14 2 2" xfId="8082" xr:uid="{00000000-0005-0000-0000-00007D1F0000}"/>
    <cellStyle name="Data no deci 3 14 2 2 2" xfId="8083" xr:uid="{00000000-0005-0000-0000-00007E1F0000}"/>
    <cellStyle name="Data no deci 3 14 2 3" xfId="8084" xr:uid="{00000000-0005-0000-0000-00007F1F0000}"/>
    <cellStyle name="Data no deci 3 14 2 3 2" xfId="8085" xr:uid="{00000000-0005-0000-0000-0000801F0000}"/>
    <cellStyle name="Data no deci 3 14 2 4" xfId="8086" xr:uid="{00000000-0005-0000-0000-0000811F0000}"/>
    <cellStyle name="Data no deci 3 14 2 4 2" xfId="8087" xr:uid="{00000000-0005-0000-0000-0000821F0000}"/>
    <cellStyle name="Data no deci 3 14 2 5" xfId="8088" xr:uid="{00000000-0005-0000-0000-0000831F0000}"/>
    <cellStyle name="Data no deci 3 14 3" xfId="8089" xr:uid="{00000000-0005-0000-0000-0000841F0000}"/>
    <cellStyle name="Data no deci 3 14 3 2" xfId="8090" xr:uid="{00000000-0005-0000-0000-0000851F0000}"/>
    <cellStyle name="Data no deci 3 14 4" xfId="8091" xr:uid="{00000000-0005-0000-0000-0000861F0000}"/>
    <cellStyle name="Data no deci 3 14 4 2" xfId="8092" xr:uid="{00000000-0005-0000-0000-0000871F0000}"/>
    <cellStyle name="Data no deci 3 14 5" xfId="8093" xr:uid="{00000000-0005-0000-0000-0000881F0000}"/>
    <cellStyle name="Data no deci 3 14 5 2" xfId="8094" xr:uid="{00000000-0005-0000-0000-0000891F0000}"/>
    <cellStyle name="Data no deci 3 14 6" xfId="8095" xr:uid="{00000000-0005-0000-0000-00008A1F0000}"/>
    <cellStyle name="Data no deci 3 14 6 2" xfId="8096" xr:uid="{00000000-0005-0000-0000-00008B1F0000}"/>
    <cellStyle name="Data no deci 3 14 7" xfId="8097" xr:uid="{00000000-0005-0000-0000-00008C1F0000}"/>
    <cellStyle name="Data no deci 3 15" xfId="8098" xr:uid="{00000000-0005-0000-0000-00008D1F0000}"/>
    <cellStyle name="Data no deci 3 15 2" xfId="8099" xr:uid="{00000000-0005-0000-0000-00008E1F0000}"/>
    <cellStyle name="Data no deci 3 15 2 2" xfId="8100" xr:uid="{00000000-0005-0000-0000-00008F1F0000}"/>
    <cellStyle name="Data no deci 3 15 2 2 2" xfId="8101" xr:uid="{00000000-0005-0000-0000-0000901F0000}"/>
    <cellStyle name="Data no deci 3 15 2 3" xfId="8102" xr:uid="{00000000-0005-0000-0000-0000911F0000}"/>
    <cellStyle name="Data no deci 3 15 2 3 2" xfId="8103" xr:uid="{00000000-0005-0000-0000-0000921F0000}"/>
    <cellStyle name="Data no deci 3 15 2 4" xfId="8104" xr:uid="{00000000-0005-0000-0000-0000931F0000}"/>
    <cellStyle name="Data no deci 3 15 2 4 2" xfId="8105" xr:uid="{00000000-0005-0000-0000-0000941F0000}"/>
    <cellStyle name="Data no deci 3 15 2 5" xfId="8106" xr:uid="{00000000-0005-0000-0000-0000951F0000}"/>
    <cellStyle name="Data no deci 3 15 3" xfId="8107" xr:uid="{00000000-0005-0000-0000-0000961F0000}"/>
    <cellStyle name="Data no deci 3 15 3 2" xfId="8108" xr:uid="{00000000-0005-0000-0000-0000971F0000}"/>
    <cellStyle name="Data no deci 3 15 4" xfId="8109" xr:uid="{00000000-0005-0000-0000-0000981F0000}"/>
    <cellStyle name="Data no deci 3 15 4 2" xfId="8110" xr:uid="{00000000-0005-0000-0000-0000991F0000}"/>
    <cellStyle name="Data no deci 3 15 5" xfId="8111" xr:uid="{00000000-0005-0000-0000-00009A1F0000}"/>
    <cellStyle name="Data no deci 3 15 5 2" xfId="8112" xr:uid="{00000000-0005-0000-0000-00009B1F0000}"/>
    <cellStyle name="Data no deci 3 15 6" xfId="8113" xr:uid="{00000000-0005-0000-0000-00009C1F0000}"/>
    <cellStyle name="Data no deci 3 15 6 2" xfId="8114" xr:uid="{00000000-0005-0000-0000-00009D1F0000}"/>
    <cellStyle name="Data no deci 3 15 7" xfId="8115" xr:uid="{00000000-0005-0000-0000-00009E1F0000}"/>
    <cellStyle name="Data no deci 3 16" xfId="8116" xr:uid="{00000000-0005-0000-0000-00009F1F0000}"/>
    <cellStyle name="Data no deci 3 16 2" xfId="8117" xr:uid="{00000000-0005-0000-0000-0000A01F0000}"/>
    <cellStyle name="Data no deci 3 16 2 2" xfId="8118" xr:uid="{00000000-0005-0000-0000-0000A11F0000}"/>
    <cellStyle name="Data no deci 3 16 2 2 2" xfId="8119" xr:uid="{00000000-0005-0000-0000-0000A21F0000}"/>
    <cellStyle name="Data no deci 3 16 2 3" xfId="8120" xr:uid="{00000000-0005-0000-0000-0000A31F0000}"/>
    <cellStyle name="Data no deci 3 16 2 3 2" xfId="8121" xr:uid="{00000000-0005-0000-0000-0000A41F0000}"/>
    <cellStyle name="Data no deci 3 16 2 4" xfId="8122" xr:uid="{00000000-0005-0000-0000-0000A51F0000}"/>
    <cellStyle name="Data no deci 3 16 2 4 2" xfId="8123" xr:uid="{00000000-0005-0000-0000-0000A61F0000}"/>
    <cellStyle name="Data no deci 3 16 2 5" xfId="8124" xr:uid="{00000000-0005-0000-0000-0000A71F0000}"/>
    <cellStyle name="Data no deci 3 16 3" xfId="8125" xr:uid="{00000000-0005-0000-0000-0000A81F0000}"/>
    <cellStyle name="Data no deci 3 16 3 2" xfId="8126" xr:uid="{00000000-0005-0000-0000-0000A91F0000}"/>
    <cellStyle name="Data no deci 3 16 4" xfId="8127" xr:uid="{00000000-0005-0000-0000-0000AA1F0000}"/>
    <cellStyle name="Data no deci 3 16 4 2" xfId="8128" xr:uid="{00000000-0005-0000-0000-0000AB1F0000}"/>
    <cellStyle name="Data no deci 3 16 5" xfId="8129" xr:uid="{00000000-0005-0000-0000-0000AC1F0000}"/>
    <cellStyle name="Data no deci 3 16 5 2" xfId="8130" xr:uid="{00000000-0005-0000-0000-0000AD1F0000}"/>
    <cellStyle name="Data no deci 3 16 6" xfId="8131" xr:uid="{00000000-0005-0000-0000-0000AE1F0000}"/>
    <cellStyle name="Data no deci 3 16 6 2" xfId="8132" xr:uid="{00000000-0005-0000-0000-0000AF1F0000}"/>
    <cellStyle name="Data no deci 3 16 7" xfId="8133" xr:uid="{00000000-0005-0000-0000-0000B01F0000}"/>
    <cellStyle name="Data no deci 3 17" xfId="8134" xr:uid="{00000000-0005-0000-0000-0000B11F0000}"/>
    <cellStyle name="Data no deci 3 17 2" xfId="8135" xr:uid="{00000000-0005-0000-0000-0000B21F0000}"/>
    <cellStyle name="Data no deci 3 17 2 2" xfId="8136" xr:uid="{00000000-0005-0000-0000-0000B31F0000}"/>
    <cellStyle name="Data no deci 3 17 2 2 2" xfId="8137" xr:uid="{00000000-0005-0000-0000-0000B41F0000}"/>
    <cellStyle name="Data no deci 3 17 2 3" xfId="8138" xr:uid="{00000000-0005-0000-0000-0000B51F0000}"/>
    <cellStyle name="Data no deci 3 17 2 3 2" xfId="8139" xr:uid="{00000000-0005-0000-0000-0000B61F0000}"/>
    <cellStyle name="Data no deci 3 17 2 4" xfId="8140" xr:uid="{00000000-0005-0000-0000-0000B71F0000}"/>
    <cellStyle name="Data no deci 3 17 2 4 2" xfId="8141" xr:uid="{00000000-0005-0000-0000-0000B81F0000}"/>
    <cellStyle name="Data no deci 3 17 2 5" xfId="8142" xr:uid="{00000000-0005-0000-0000-0000B91F0000}"/>
    <cellStyle name="Data no deci 3 17 3" xfId="8143" xr:uid="{00000000-0005-0000-0000-0000BA1F0000}"/>
    <cellStyle name="Data no deci 3 17 3 2" xfId="8144" xr:uid="{00000000-0005-0000-0000-0000BB1F0000}"/>
    <cellStyle name="Data no deci 3 17 4" xfId="8145" xr:uid="{00000000-0005-0000-0000-0000BC1F0000}"/>
    <cellStyle name="Data no deci 3 17 4 2" xfId="8146" xr:uid="{00000000-0005-0000-0000-0000BD1F0000}"/>
    <cellStyle name="Data no deci 3 17 5" xfId="8147" xr:uid="{00000000-0005-0000-0000-0000BE1F0000}"/>
    <cellStyle name="Data no deci 3 17 5 2" xfId="8148" xr:uid="{00000000-0005-0000-0000-0000BF1F0000}"/>
    <cellStyle name="Data no deci 3 17 6" xfId="8149" xr:uid="{00000000-0005-0000-0000-0000C01F0000}"/>
    <cellStyle name="Data no deci 3 17 6 2" xfId="8150" xr:uid="{00000000-0005-0000-0000-0000C11F0000}"/>
    <cellStyle name="Data no deci 3 17 7" xfId="8151" xr:uid="{00000000-0005-0000-0000-0000C21F0000}"/>
    <cellStyle name="Data no deci 3 18" xfId="8152" xr:uid="{00000000-0005-0000-0000-0000C31F0000}"/>
    <cellStyle name="Data no deci 3 18 2" xfId="8153" xr:uid="{00000000-0005-0000-0000-0000C41F0000}"/>
    <cellStyle name="Data no deci 3 18 2 2" xfId="8154" xr:uid="{00000000-0005-0000-0000-0000C51F0000}"/>
    <cellStyle name="Data no deci 3 18 2 2 2" xfId="8155" xr:uid="{00000000-0005-0000-0000-0000C61F0000}"/>
    <cellStyle name="Data no deci 3 18 2 3" xfId="8156" xr:uid="{00000000-0005-0000-0000-0000C71F0000}"/>
    <cellStyle name="Data no deci 3 18 2 3 2" xfId="8157" xr:uid="{00000000-0005-0000-0000-0000C81F0000}"/>
    <cellStyle name="Data no deci 3 18 2 4" xfId="8158" xr:uid="{00000000-0005-0000-0000-0000C91F0000}"/>
    <cellStyle name="Data no deci 3 18 2 4 2" xfId="8159" xr:uid="{00000000-0005-0000-0000-0000CA1F0000}"/>
    <cellStyle name="Data no deci 3 18 2 5" xfId="8160" xr:uid="{00000000-0005-0000-0000-0000CB1F0000}"/>
    <cellStyle name="Data no deci 3 18 3" xfId="8161" xr:uid="{00000000-0005-0000-0000-0000CC1F0000}"/>
    <cellStyle name="Data no deci 3 18 3 2" xfId="8162" xr:uid="{00000000-0005-0000-0000-0000CD1F0000}"/>
    <cellStyle name="Data no deci 3 18 4" xfId="8163" xr:uid="{00000000-0005-0000-0000-0000CE1F0000}"/>
    <cellStyle name="Data no deci 3 18 4 2" xfId="8164" xr:uid="{00000000-0005-0000-0000-0000CF1F0000}"/>
    <cellStyle name="Data no deci 3 18 5" xfId="8165" xr:uid="{00000000-0005-0000-0000-0000D01F0000}"/>
    <cellStyle name="Data no deci 3 18 5 2" xfId="8166" xr:uid="{00000000-0005-0000-0000-0000D11F0000}"/>
    <cellStyle name="Data no deci 3 18 6" xfId="8167" xr:uid="{00000000-0005-0000-0000-0000D21F0000}"/>
    <cellStyle name="Data no deci 3 18 6 2" xfId="8168" xr:uid="{00000000-0005-0000-0000-0000D31F0000}"/>
    <cellStyle name="Data no deci 3 18 7" xfId="8169" xr:uid="{00000000-0005-0000-0000-0000D41F0000}"/>
    <cellStyle name="Data no deci 3 19" xfId="8170" xr:uid="{00000000-0005-0000-0000-0000D51F0000}"/>
    <cellStyle name="Data no deci 3 19 2" xfId="8171" xr:uid="{00000000-0005-0000-0000-0000D61F0000}"/>
    <cellStyle name="Data no deci 3 19 2 2" xfId="8172" xr:uid="{00000000-0005-0000-0000-0000D71F0000}"/>
    <cellStyle name="Data no deci 3 19 3" xfId="8173" xr:uid="{00000000-0005-0000-0000-0000D81F0000}"/>
    <cellStyle name="Data no deci 3 19 3 2" xfId="8174" xr:uid="{00000000-0005-0000-0000-0000D91F0000}"/>
    <cellStyle name="Data no deci 3 19 4" xfId="8175" xr:uid="{00000000-0005-0000-0000-0000DA1F0000}"/>
    <cellStyle name="Data no deci 3 19 4 2" xfId="8176" xr:uid="{00000000-0005-0000-0000-0000DB1F0000}"/>
    <cellStyle name="Data no deci 3 19 5" xfId="8177" xr:uid="{00000000-0005-0000-0000-0000DC1F0000}"/>
    <cellStyle name="Data no deci 3 2" xfId="8178" xr:uid="{00000000-0005-0000-0000-0000DD1F0000}"/>
    <cellStyle name="Data no deci 3 2 2" xfId="8179" xr:uid="{00000000-0005-0000-0000-0000DE1F0000}"/>
    <cellStyle name="Data no deci 3 2 2 2" xfId="8180" xr:uid="{00000000-0005-0000-0000-0000DF1F0000}"/>
    <cellStyle name="Data no deci 3 2 2 2 2" xfId="8181" xr:uid="{00000000-0005-0000-0000-0000E01F0000}"/>
    <cellStyle name="Data no deci 3 2 2 3" xfId="8182" xr:uid="{00000000-0005-0000-0000-0000E11F0000}"/>
    <cellStyle name="Data no deci 3 2 2 3 2" xfId="8183" xr:uid="{00000000-0005-0000-0000-0000E21F0000}"/>
    <cellStyle name="Data no deci 3 2 2 4" xfId="8184" xr:uid="{00000000-0005-0000-0000-0000E31F0000}"/>
    <cellStyle name="Data no deci 3 2 2 4 2" xfId="8185" xr:uid="{00000000-0005-0000-0000-0000E41F0000}"/>
    <cellStyle name="Data no deci 3 2 2 5" xfId="8186" xr:uid="{00000000-0005-0000-0000-0000E51F0000}"/>
    <cellStyle name="Data no deci 3 2 3" xfId="8187" xr:uid="{00000000-0005-0000-0000-0000E61F0000}"/>
    <cellStyle name="Data no deci 3 2 3 2" xfId="8188" xr:uid="{00000000-0005-0000-0000-0000E71F0000}"/>
    <cellStyle name="Data no deci 3 2 4" xfId="8189" xr:uid="{00000000-0005-0000-0000-0000E81F0000}"/>
    <cellStyle name="Data no deci 3 2 4 2" xfId="8190" xr:uid="{00000000-0005-0000-0000-0000E91F0000}"/>
    <cellStyle name="Data no deci 3 2 5" xfId="8191" xr:uid="{00000000-0005-0000-0000-0000EA1F0000}"/>
    <cellStyle name="Data no deci 3 2 5 2" xfId="8192" xr:uid="{00000000-0005-0000-0000-0000EB1F0000}"/>
    <cellStyle name="Data no deci 3 2 6" xfId="8193" xr:uid="{00000000-0005-0000-0000-0000EC1F0000}"/>
    <cellStyle name="Data no deci 3 2 6 2" xfId="8194" xr:uid="{00000000-0005-0000-0000-0000ED1F0000}"/>
    <cellStyle name="Data no deci 3 2 7" xfId="8195" xr:uid="{00000000-0005-0000-0000-0000EE1F0000}"/>
    <cellStyle name="Data no deci 3 20" xfId="8196" xr:uid="{00000000-0005-0000-0000-0000EF1F0000}"/>
    <cellStyle name="Data no deci 3 20 2" xfId="8197" xr:uid="{00000000-0005-0000-0000-0000F01F0000}"/>
    <cellStyle name="Data no deci 3 21" xfId="8198" xr:uid="{00000000-0005-0000-0000-0000F11F0000}"/>
    <cellStyle name="Data no deci 3 21 2" xfId="8199" xr:uid="{00000000-0005-0000-0000-0000F21F0000}"/>
    <cellStyle name="Data no deci 3 22" xfId="8200" xr:uid="{00000000-0005-0000-0000-0000F31F0000}"/>
    <cellStyle name="Data no deci 3 22 2" xfId="8201" xr:uid="{00000000-0005-0000-0000-0000F41F0000}"/>
    <cellStyle name="Data no deci 3 23" xfId="8202" xr:uid="{00000000-0005-0000-0000-0000F51F0000}"/>
    <cellStyle name="Data no deci 3 23 2" xfId="8203" xr:uid="{00000000-0005-0000-0000-0000F61F0000}"/>
    <cellStyle name="Data no deci 3 24" xfId="8204" xr:uid="{00000000-0005-0000-0000-0000F71F0000}"/>
    <cellStyle name="Data no deci 3 3" xfId="8205" xr:uid="{00000000-0005-0000-0000-0000F81F0000}"/>
    <cellStyle name="Data no deci 3 3 2" xfId="8206" xr:uid="{00000000-0005-0000-0000-0000F91F0000}"/>
    <cellStyle name="Data no deci 3 3 2 2" xfId="8207" xr:uid="{00000000-0005-0000-0000-0000FA1F0000}"/>
    <cellStyle name="Data no deci 3 3 2 2 2" xfId="8208" xr:uid="{00000000-0005-0000-0000-0000FB1F0000}"/>
    <cellStyle name="Data no deci 3 3 2 3" xfId="8209" xr:uid="{00000000-0005-0000-0000-0000FC1F0000}"/>
    <cellStyle name="Data no deci 3 3 2 3 2" xfId="8210" xr:uid="{00000000-0005-0000-0000-0000FD1F0000}"/>
    <cellStyle name="Data no deci 3 3 2 4" xfId="8211" xr:uid="{00000000-0005-0000-0000-0000FE1F0000}"/>
    <cellStyle name="Data no deci 3 3 2 4 2" xfId="8212" xr:uid="{00000000-0005-0000-0000-0000FF1F0000}"/>
    <cellStyle name="Data no deci 3 3 2 5" xfId="8213" xr:uid="{00000000-0005-0000-0000-000000200000}"/>
    <cellStyle name="Data no deci 3 3 3" xfId="8214" xr:uid="{00000000-0005-0000-0000-000001200000}"/>
    <cellStyle name="Data no deci 3 3 3 2" xfId="8215" xr:uid="{00000000-0005-0000-0000-000002200000}"/>
    <cellStyle name="Data no deci 3 3 4" xfId="8216" xr:uid="{00000000-0005-0000-0000-000003200000}"/>
    <cellStyle name="Data no deci 3 3 4 2" xfId="8217" xr:uid="{00000000-0005-0000-0000-000004200000}"/>
    <cellStyle name="Data no deci 3 3 5" xfId="8218" xr:uid="{00000000-0005-0000-0000-000005200000}"/>
    <cellStyle name="Data no deci 3 3 5 2" xfId="8219" xr:uid="{00000000-0005-0000-0000-000006200000}"/>
    <cellStyle name="Data no deci 3 3 6" xfId="8220" xr:uid="{00000000-0005-0000-0000-000007200000}"/>
    <cellStyle name="Data no deci 3 3 6 2" xfId="8221" xr:uid="{00000000-0005-0000-0000-000008200000}"/>
    <cellStyle name="Data no deci 3 3 7" xfId="8222" xr:uid="{00000000-0005-0000-0000-000009200000}"/>
    <cellStyle name="Data no deci 3 4" xfId="8223" xr:uid="{00000000-0005-0000-0000-00000A200000}"/>
    <cellStyle name="Data no deci 3 4 2" xfId="8224" xr:uid="{00000000-0005-0000-0000-00000B200000}"/>
    <cellStyle name="Data no deci 3 4 2 2" xfId="8225" xr:uid="{00000000-0005-0000-0000-00000C200000}"/>
    <cellStyle name="Data no deci 3 4 2 2 2" xfId="8226" xr:uid="{00000000-0005-0000-0000-00000D200000}"/>
    <cellStyle name="Data no deci 3 4 2 3" xfId="8227" xr:uid="{00000000-0005-0000-0000-00000E200000}"/>
    <cellStyle name="Data no deci 3 4 2 3 2" xfId="8228" xr:uid="{00000000-0005-0000-0000-00000F200000}"/>
    <cellStyle name="Data no deci 3 4 2 4" xfId="8229" xr:uid="{00000000-0005-0000-0000-000010200000}"/>
    <cellStyle name="Data no deci 3 4 2 4 2" xfId="8230" xr:uid="{00000000-0005-0000-0000-000011200000}"/>
    <cellStyle name="Data no deci 3 4 2 5" xfId="8231" xr:uid="{00000000-0005-0000-0000-000012200000}"/>
    <cellStyle name="Data no deci 3 4 3" xfId="8232" xr:uid="{00000000-0005-0000-0000-000013200000}"/>
    <cellStyle name="Data no deci 3 4 3 2" xfId="8233" xr:uid="{00000000-0005-0000-0000-000014200000}"/>
    <cellStyle name="Data no deci 3 4 4" xfId="8234" xr:uid="{00000000-0005-0000-0000-000015200000}"/>
    <cellStyle name="Data no deci 3 4 4 2" xfId="8235" xr:uid="{00000000-0005-0000-0000-000016200000}"/>
    <cellStyle name="Data no deci 3 4 5" xfId="8236" xr:uid="{00000000-0005-0000-0000-000017200000}"/>
    <cellStyle name="Data no deci 3 4 5 2" xfId="8237" xr:uid="{00000000-0005-0000-0000-000018200000}"/>
    <cellStyle name="Data no deci 3 4 6" xfId="8238" xr:uid="{00000000-0005-0000-0000-000019200000}"/>
    <cellStyle name="Data no deci 3 4 6 2" xfId="8239" xr:uid="{00000000-0005-0000-0000-00001A200000}"/>
    <cellStyle name="Data no deci 3 4 7" xfId="8240" xr:uid="{00000000-0005-0000-0000-00001B200000}"/>
    <cellStyle name="Data no deci 3 5" xfId="8241" xr:uid="{00000000-0005-0000-0000-00001C200000}"/>
    <cellStyle name="Data no deci 3 5 2" xfId="8242" xr:uid="{00000000-0005-0000-0000-00001D200000}"/>
    <cellStyle name="Data no deci 3 5 2 2" xfId="8243" xr:uid="{00000000-0005-0000-0000-00001E200000}"/>
    <cellStyle name="Data no deci 3 5 2 2 2" xfId="8244" xr:uid="{00000000-0005-0000-0000-00001F200000}"/>
    <cellStyle name="Data no deci 3 5 2 3" xfId="8245" xr:uid="{00000000-0005-0000-0000-000020200000}"/>
    <cellStyle name="Data no deci 3 5 2 3 2" xfId="8246" xr:uid="{00000000-0005-0000-0000-000021200000}"/>
    <cellStyle name="Data no deci 3 5 2 4" xfId="8247" xr:uid="{00000000-0005-0000-0000-000022200000}"/>
    <cellStyle name="Data no deci 3 5 2 4 2" xfId="8248" xr:uid="{00000000-0005-0000-0000-000023200000}"/>
    <cellStyle name="Data no deci 3 5 2 5" xfId="8249" xr:uid="{00000000-0005-0000-0000-000024200000}"/>
    <cellStyle name="Data no deci 3 5 3" xfId="8250" xr:uid="{00000000-0005-0000-0000-000025200000}"/>
    <cellStyle name="Data no deci 3 5 3 2" xfId="8251" xr:uid="{00000000-0005-0000-0000-000026200000}"/>
    <cellStyle name="Data no deci 3 5 4" xfId="8252" xr:uid="{00000000-0005-0000-0000-000027200000}"/>
    <cellStyle name="Data no deci 3 5 4 2" xfId="8253" xr:uid="{00000000-0005-0000-0000-000028200000}"/>
    <cellStyle name="Data no deci 3 5 5" xfId="8254" xr:uid="{00000000-0005-0000-0000-000029200000}"/>
    <cellStyle name="Data no deci 3 5 5 2" xfId="8255" xr:uid="{00000000-0005-0000-0000-00002A200000}"/>
    <cellStyle name="Data no deci 3 5 6" xfId="8256" xr:uid="{00000000-0005-0000-0000-00002B200000}"/>
    <cellStyle name="Data no deci 3 5 6 2" xfId="8257" xr:uid="{00000000-0005-0000-0000-00002C200000}"/>
    <cellStyle name="Data no deci 3 5 7" xfId="8258" xr:uid="{00000000-0005-0000-0000-00002D200000}"/>
    <cellStyle name="Data no deci 3 6" xfId="8259" xr:uid="{00000000-0005-0000-0000-00002E200000}"/>
    <cellStyle name="Data no deci 3 6 2" xfId="8260" xr:uid="{00000000-0005-0000-0000-00002F200000}"/>
    <cellStyle name="Data no deci 3 6 2 2" xfId="8261" xr:uid="{00000000-0005-0000-0000-000030200000}"/>
    <cellStyle name="Data no deci 3 6 2 2 2" xfId="8262" xr:uid="{00000000-0005-0000-0000-000031200000}"/>
    <cellStyle name="Data no deci 3 6 2 3" xfId="8263" xr:uid="{00000000-0005-0000-0000-000032200000}"/>
    <cellStyle name="Data no deci 3 6 2 3 2" xfId="8264" xr:uid="{00000000-0005-0000-0000-000033200000}"/>
    <cellStyle name="Data no deci 3 6 2 4" xfId="8265" xr:uid="{00000000-0005-0000-0000-000034200000}"/>
    <cellStyle name="Data no deci 3 6 2 4 2" xfId="8266" xr:uid="{00000000-0005-0000-0000-000035200000}"/>
    <cellStyle name="Data no deci 3 6 2 5" xfId="8267" xr:uid="{00000000-0005-0000-0000-000036200000}"/>
    <cellStyle name="Data no deci 3 6 3" xfId="8268" xr:uid="{00000000-0005-0000-0000-000037200000}"/>
    <cellStyle name="Data no deci 3 6 3 2" xfId="8269" xr:uid="{00000000-0005-0000-0000-000038200000}"/>
    <cellStyle name="Data no deci 3 6 4" xfId="8270" xr:uid="{00000000-0005-0000-0000-000039200000}"/>
    <cellStyle name="Data no deci 3 6 4 2" xfId="8271" xr:uid="{00000000-0005-0000-0000-00003A200000}"/>
    <cellStyle name="Data no deci 3 6 5" xfId="8272" xr:uid="{00000000-0005-0000-0000-00003B200000}"/>
    <cellStyle name="Data no deci 3 6 5 2" xfId="8273" xr:uid="{00000000-0005-0000-0000-00003C200000}"/>
    <cellStyle name="Data no deci 3 6 6" xfId="8274" xr:uid="{00000000-0005-0000-0000-00003D200000}"/>
    <cellStyle name="Data no deci 3 6 6 2" xfId="8275" xr:uid="{00000000-0005-0000-0000-00003E200000}"/>
    <cellStyle name="Data no deci 3 6 7" xfId="8276" xr:uid="{00000000-0005-0000-0000-00003F200000}"/>
    <cellStyle name="Data no deci 3 7" xfId="8277" xr:uid="{00000000-0005-0000-0000-000040200000}"/>
    <cellStyle name="Data no deci 3 7 2" xfId="8278" xr:uid="{00000000-0005-0000-0000-000041200000}"/>
    <cellStyle name="Data no deci 3 7 2 2" xfId="8279" xr:uid="{00000000-0005-0000-0000-000042200000}"/>
    <cellStyle name="Data no deci 3 7 2 2 2" xfId="8280" xr:uid="{00000000-0005-0000-0000-000043200000}"/>
    <cellStyle name="Data no deci 3 7 2 3" xfId="8281" xr:uid="{00000000-0005-0000-0000-000044200000}"/>
    <cellStyle name="Data no deci 3 7 2 3 2" xfId="8282" xr:uid="{00000000-0005-0000-0000-000045200000}"/>
    <cellStyle name="Data no deci 3 7 2 4" xfId="8283" xr:uid="{00000000-0005-0000-0000-000046200000}"/>
    <cellStyle name="Data no deci 3 7 2 4 2" xfId="8284" xr:uid="{00000000-0005-0000-0000-000047200000}"/>
    <cellStyle name="Data no deci 3 7 2 5" xfId="8285" xr:uid="{00000000-0005-0000-0000-000048200000}"/>
    <cellStyle name="Data no deci 3 7 3" xfId="8286" xr:uid="{00000000-0005-0000-0000-000049200000}"/>
    <cellStyle name="Data no deci 3 7 3 2" xfId="8287" xr:uid="{00000000-0005-0000-0000-00004A200000}"/>
    <cellStyle name="Data no deci 3 7 4" xfId="8288" xr:uid="{00000000-0005-0000-0000-00004B200000}"/>
    <cellStyle name="Data no deci 3 7 4 2" xfId="8289" xr:uid="{00000000-0005-0000-0000-00004C200000}"/>
    <cellStyle name="Data no deci 3 7 5" xfId="8290" xr:uid="{00000000-0005-0000-0000-00004D200000}"/>
    <cellStyle name="Data no deci 3 7 5 2" xfId="8291" xr:uid="{00000000-0005-0000-0000-00004E200000}"/>
    <cellStyle name="Data no deci 3 7 6" xfId="8292" xr:uid="{00000000-0005-0000-0000-00004F200000}"/>
    <cellStyle name="Data no deci 3 7 6 2" xfId="8293" xr:uid="{00000000-0005-0000-0000-000050200000}"/>
    <cellStyle name="Data no deci 3 7 7" xfId="8294" xr:uid="{00000000-0005-0000-0000-000051200000}"/>
    <cellStyle name="Data no deci 3 8" xfId="8295" xr:uid="{00000000-0005-0000-0000-000052200000}"/>
    <cellStyle name="Data no deci 3 8 2" xfId="8296" xr:uid="{00000000-0005-0000-0000-000053200000}"/>
    <cellStyle name="Data no deci 3 8 2 2" xfId="8297" xr:uid="{00000000-0005-0000-0000-000054200000}"/>
    <cellStyle name="Data no deci 3 8 2 2 2" xfId="8298" xr:uid="{00000000-0005-0000-0000-000055200000}"/>
    <cellStyle name="Data no deci 3 8 2 3" xfId="8299" xr:uid="{00000000-0005-0000-0000-000056200000}"/>
    <cellStyle name="Data no deci 3 8 2 3 2" xfId="8300" xr:uid="{00000000-0005-0000-0000-000057200000}"/>
    <cellStyle name="Data no deci 3 8 2 4" xfId="8301" xr:uid="{00000000-0005-0000-0000-000058200000}"/>
    <cellStyle name="Data no deci 3 8 2 4 2" xfId="8302" xr:uid="{00000000-0005-0000-0000-000059200000}"/>
    <cellStyle name="Data no deci 3 8 2 5" xfId="8303" xr:uid="{00000000-0005-0000-0000-00005A200000}"/>
    <cellStyle name="Data no deci 3 8 3" xfId="8304" xr:uid="{00000000-0005-0000-0000-00005B200000}"/>
    <cellStyle name="Data no deci 3 8 3 2" xfId="8305" xr:uid="{00000000-0005-0000-0000-00005C200000}"/>
    <cellStyle name="Data no deci 3 8 4" xfId="8306" xr:uid="{00000000-0005-0000-0000-00005D200000}"/>
    <cellStyle name="Data no deci 3 8 4 2" xfId="8307" xr:uid="{00000000-0005-0000-0000-00005E200000}"/>
    <cellStyle name="Data no deci 3 8 5" xfId="8308" xr:uid="{00000000-0005-0000-0000-00005F200000}"/>
    <cellStyle name="Data no deci 3 8 5 2" xfId="8309" xr:uid="{00000000-0005-0000-0000-000060200000}"/>
    <cellStyle name="Data no deci 3 8 6" xfId="8310" xr:uid="{00000000-0005-0000-0000-000061200000}"/>
    <cellStyle name="Data no deci 3 8 6 2" xfId="8311" xr:uid="{00000000-0005-0000-0000-000062200000}"/>
    <cellStyle name="Data no deci 3 8 7" xfId="8312" xr:uid="{00000000-0005-0000-0000-000063200000}"/>
    <cellStyle name="Data no deci 3 9" xfId="8313" xr:uid="{00000000-0005-0000-0000-000064200000}"/>
    <cellStyle name="Data no deci 3 9 2" xfId="8314" xr:uid="{00000000-0005-0000-0000-000065200000}"/>
    <cellStyle name="Data no deci 3 9 2 2" xfId="8315" xr:uid="{00000000-0005-0000-0000-000066200000}"/>
    <cellStyle name="Data no deci 3 9 2 2 2" xfId="8316" xr:uid="{00000000-0005-0000-0000-000067200000}"/>
    <cellStyle name="Data no deci 3 9 2 3" xfId="8317" xr:uid="{00000000-0005-0000-0000-000068200000}"/>
    <cellStyle name="Data no deci 3 9 2 3 2" xfId="8318" xr:uid="{00000000-0005-0000-0000-000069200000}"/>
    <cellStyle name="Data no deci 3 9 2 4" xfId="8319" xr:uid="{00000000-0005-0000-0000-00006A200000}"/>
    <cellStyle name="Data no deci 3 9 2 4 2" xfId="8320" xr:uid="{00000000-0005-0000-0000-00006B200000}"/>
    <cellStyle name="Data no deci 3 9 2 5" xfId="8321" xr:uid="{00000000-0005-0000-0000-00006C200000}"/>
    <cellStyle name="Data no deci 3 9 3" xfId="8322" xr:uid="{00000000-0005-0000-0000-00006D200000}"/>
    <cellStyle name="Data no deci 3 9 3 2" xfId="8323" xr:uid="{00000000-0005-0000-0000-00006E200000}"/>
    <cellStyle name="Data no deci 3 9 4" xfId="8324" xr:uid="{00000000-0005-0000-0000-00006F200000}"/>
    <cellStyle name="Data no deci 3 9 4 2" xfId="8325" xr:uid="{00000000-0005-0000-0000-000070200000}"/>
    <cellStyle name="Data no deci 3 9 5" xfId="8326" xr:uid="{00000000-0005-0000-0000-000071200000}"/>
    <cellStyle name="Data no deci 3 9 5 2" xfId="8327" xr:uid="{00000000-0005-0000-0000-000072200000}"/>
    <cellStyle name="Data no deci 3 9 6" xfId="8328" xr:uid="{00000000-0005-0000-0000-000073200000}"/>
    <cellStyle name="Data no deci 3 9 6 2" xfId="8329" xr:uid="{00000000-0005-0000-0000-000074200000}"/>
    <cellStyle name="Data no deci 3 9 7" xfId="8330" xr:uid="{00000000-0005-0000-0000-000075200000}"/>
    <cellStyle name="Data no deci 4" xfId="8331" xr:uid="{00000000-0005-0000-0000-000076200000}"/>
    <cellStyle name="Data no deci 4 10" xfId="8332" xr:uid="{00000000-0005-0000-0000-000077200000}"/>
    <cellStyle name="Data no deci 4 10 2" xfId="8333" xr:uid="{00000000-0005-0000-0000-000078200000}"/>
    <cellStyle name="Data no deci 4 10 2 2" xfId="8334" xr:uid="{00000000-0005-0000-0000-000079200000}"/>
    <cellStyle name="Data no deci 4 10 2 2 2" xfId="8335" xr:uid="{00000000-0005-0000-0000-00007A200000}"/>
    <cellStyle name="Data no deci 4 10 2 3" xfId="8336" xr:uid="{00000000-0005-0000-0000-00007B200000}"/>
    <cellStyle name="Data no deci 4 10 2 3 2" xfId="8337" xr:uid="{00000000-0005-0000-0000-00007C200000}"/>
    <cellStyle name="Data no deci 4 10 2 4" xfId="8338" xr:uid="{00000000-0005-0000-0000-00007D200000}"/>
    <cellStyle name="Data no deci 4 10 2 4 2" xfId="8339" xr:uid="{00000000-0005-0000-0000-00007E200000}"/>
    <cellStyle name="Data no deci 4 10 2 5" xfId="8340" xr:uid="{00000000-0005-0000-0000-00007F200000}"/>
    <cellStyle name="Data no deci 4 10 3" xfId="8341" xr:uid="{00000000-0005-0000-0000-000080200000}"/>
    <cellStyle name="Data no deci 4 10 3 2" xfId="8342" xr:uid="{00000000-0005-0000-0000-000081200000}"/>
    <cellStyle name="Data no deci 4 10 4" xfId="8343" xr:uid="{00000000-0005-0000-0000-000082200000}"/>
    <cellStyle name="Data no deci 4 10 4 2" xfId="8344" xr:uid="{00000000-0005-0000-0000-000083200000}"/>
    <cellStyle name="Data no deci 4 10 5" xfId="8345" xr:uid="{00000000-0005-0000-0000-000084200000}"/>
    <cellStyle name="Data no deci 4 10 5 2" xfId="8346" xr:uid="{00000000-0005-0000-0000-000085200000}"/>
    <cellStyle name="Data no deci 4 10 6" xfId="8347" xr:uid="{00000000-0005-0000-0000-000086200000}"/>
    <cellStyle name="Data no deci 4 10 6 2" xfId="8348" xr:uid="{00000000-0005-0000-0000-000087200000}"/>
    <cellStyle name="Data no deci 4 10 7" xfId="8349" xr:uid="{00000000-0005-0000-0000-000088200000}"/>
    <cellStyle name="Data no deci 4 11" xfId="8350" xr:uid="{00000000-0005-0000-0000-000089200000}"/>
    <cellStyle name="Data no deci 4 11 2" xfId="8351" xr:uid="{00000000-0005-0000-0000-00008A200000}"/>
    <cellStyle name="Data no deci 4 11 2 2" xfId="8352" xr:uid="{00000000-0005-0000-0000-00008B200000}"/>
    <cellStyle name="Data no deci 4 11 2 2 2" xfId="8353" xr:uid="{00000000-0005-0000-0000-00008C200000}"/>
    <cellStyle name="Data no deci 4 11 2 3" xfId="8354" xr:uid="{00000000-0005-0000-0000-00008D200000}"/>
    <cellStyle name="Data no deci 4 11 2 3 2" xfId="8355" xr:uid="{00000000-0005-0000-0000-00008E200000}"/>
    <cellStyle name="Data no deci 4 11 2 4" xfId="8356" xr:uid="{00000000-0005-0000-0000-00008F200000}"/>
    <cellStyle name="Data no deci 4 11 2 4 2" xfId="8357" xr:uid="{00000000-0005-0000-0000-000090200000}"/>
    <cellStyle name="Data no deci 4 11 2 5" xfId="8358" xr:uid="{00000000-0005-0000-0000-000091200000}"/>
    <cellStyle name="Data no deci 4 11 3" xfId="8359" xr:uid="{00000000-0005-0000-0000-000092200000}"/>
    <cellStyle name="Data no deci 4 11 3 2" xfId="8360" xr:uid="{00000000-0005-0000-0000-000093200000}"/>
    <cellStyle name="Data no deci 4 11 4" xfId="8361" xr:uid="{00000000-0005-0000-0000-000094200000}"/>
    <cellStyle name="Data no deci 4 11 4 2" xfId="8362" xr:uid="{00000000-0005-0000-0000-000095200000}"/>
    <cellStyle name="Data no deci 4 11 5" xfId="8363" xr:uid="{00000000-0005-0000-0000-000096200000}"/>
    <cellStyle name="Data no deci 4 11 5 2" xfId="8364" xr:uid="{00000000-0005-0000-0000-000097200000}"/>
    <cellStyle name="Data no deci 4 11 6" xfId="8365" xr:uid="{00000000-0005-0000-0000-000098200000}"/>
    <cellStyle name="Data no deci 4 11 6 2" xfId="8366" xr:uid="{00000000-0005-0000-0000-000099200000}"/>
    <cellStyle name="Data no deci 4 11 7" xfId="8367" xr:uid="{00000000-0005-0000-0000-00009A200000}"/>
    <cellStyle name="Data no deci 4 12" xfId="8368" xr:uid="{00000000-0005-0000-0000-00009B200000}"/>
    <cellStyle name="Data no deci 4 12 2" xfId="8369" xr:uid="{00000000-0005-0000-0000-00009C200000}"/>
    <cellStyle name="Data no deci 4 12 2 2" xfId="8370" xr:uid="{00000000-0005-0000-0000-00009D200000}"/>
    <cellStyle name="Data no deci 4 12 2 2 2" xfId="8371" xr:uid="{00000000-0005-0000-0000-00009E200000}"/>
    <cellStyle name="Data no deci 4 12 2 3" xfId="8372" xr:uid="{00000000-0005-0000-0000-00009F200000}"/>
    <cellStyle name="Data no deci 4 12 2 3 2" xfId="8373" xr:uid="{00000000-0005-0000-0000-0000A0200000}"/>
    <cellStyle name="Data no deci 4 12 2 4" xfId="8374" xr:uid="{00000000-0005-0000-0000-0000A1200000}"/>
    <cellStyle name="Data no deci 4 12 2 4 2" xfId="8375" xr:uid="{00000000-0005-0000-0000-0000A2200000}"/>
    <cellStyle name="Data no deci 4 12 2 5" xfId="8376" xr:uid="{00000000-0005-0000-0000-0000A3200000}"/>
    <cellStyle name="Data no deci 4 12 3" xfId="8377" xr:uid="{00000000-0005-0000-0000-0000A4200000}"/>
    <cellStyle name="Data no deci 4 12 3 2" xfId="8378" xr:uid="{00000000-0005-0000-0000-0000A5200000}"/>
    <cellStyle name="Data no deci 4 12 4" xfId="8379" xr:uid="{00000000-0005-0000-0000-0000A6200000}"/>
    <cellStyle name="Data no deci 4 12 4 2" xfId="8380" xr:uid="{00000000-0005-0000-0000-0000A7200000}"/>
    <cellStyle name="Data no deci 4 12 5" xfId="8381" xr:uid="{00000000-0005-0000-0000-0000A8200000}"/>
    <cellStyle name="Data no deci 4 12 5 2" xfId="8382" xr:uid="{00000000-0005-0000-0000-0000A9200000}"/>
    <cellStyle name="Data no deci 4 12 6" xfId="8383" xr:uid="{00000000-0005-0000-0000-0000AA200000}"/>
    <cellStyle name="Data no deci 4 12 6 2" xfId="8384" xr:uid="{00000000-0005-0000-0000-0000AB200000}"/>
    <cellStyle name="Data no deci 4 12 7" xfId="8385" xr:uid="{00000000-0005-0000-0000-0000AC200000}"/>
    <cellStyle name="Data no deci 4 13" xfId="8386" xr:uid="{00000000-0005-0000-0000-0000AD200000}"/>
    <cellStyle name="Data no deci 4 13 2" xfId="8387" xr:uid="{00000000-0005-0000-0000-0000AE200000}"/>
    <cellStyle name="Data no deci 4 13 2 2" xfId="8388" xr:uid="{00000000-0005-0000-0000-0000AF200000}"/>
    <cellStyle name="Data no deci 4 13 2 2 2" xfId="8389" xr:uid="{00000000-0005-0000-0000-0000B0200000}"/>
    <cellStyle name="Data no deci 4 13 2 3" xfId="8390" xr:uid="{00000000-0005-0000-0000-0000B1200000}"/>
    <cellStyle name="Data no deci 4 13 2 3 2" xfId="8391" xr:uid="{00000000-0005-0000-0000-0000B2200000}"/>
    <cellStyle name="Data no deci 4 13 2 4" xfId="8392" xr:uid="{00000000-0005-0000-0000-0000B3200000}"/>
    <cellStyle name="Data no deci 4 13 2 4 2" xfId="8393" xr:uid="{00000000-0005-0000-0000-0000B4200000}"/>
    <cellStyle name="Data no deci 4 13 2 5" xfId="8394" xr:uid="{00000000-0005-0000-0000-0000B5200000}"/>
    <cellStyle name="Data no deci 4 13 3" xfId="8395" xr:uid="{00000000-0005-0000-0000-0000B6200000}"/>
    <cellStyle name="Data no deci 4 13 3 2" xfId="8396" xr:uid="{00000000-0005-0000-0000-0000B7200000}"/>
    <cellStyle name="Data no deci 4 13 4" xfId="8397" xr:uid="{00000000-0005-0000-0000-0000B8200000}"/>
    <cellStyle name="Data no deci 4 13 4 2" xfId="8398" xr:uid="{00000000-0005-0000-0000-0000B9200000}"/>
    <cellStyle name="Data no deci 4 13 5" xfId="8399" xr:uid="{00000000-0005-0000-0000-0000BA200000}"/>
    <cellStyle name="Data no deci 4 13 5 2" xfId="8400" xr:uid="{00000000-0005-0000-0000-0000BB200000}"/>
    <cellStyle name="Data no deci 4 13 6" xfId="8401" xr:uid="{00000000-0005-0000-0000-0000BC200000}"/>
    <cellStyle name="Data no deci 4 13 6 2" xfId="8402" xr:uid="{00000000-0005-0000-0000-0000BD200000}"/>
    <cellStyle name="Data no deci 4 13 7" xfId="8403" xr:uid="{00000000-0005-0000-0000-0000BE200000}"/>
    <cellStyle name="Data no deci 4 14" xfId="8404" xr:uid="{00000000-0005-0000-0000-0000BF200000}"/>
    <cellStyle name="Data no deci 4 14 2" xfId="8405" xr:uid="{00000000-0005-0000-0000-0000C0200000}"/>
    <cellStyle name="Data no deci 4 14 2 2" xfId="8406" xr:uid="{00000000-0005-0000-0000-0000C1200000}"/>
    <cellStyle name="Data no deci 4 14 2 2 2" xfId="8407" xr:uid="{00000000-0005-0000-0000-0000C2200000}"/>
    <cellStyle name="Data no deci 4 14 2 3" xfId="8408" xr:uid="{00000000-0005-0000-0000-0000C3200000}"/>
    <cellStyle name="Data no deci 4 14 2 3 2" xfId="8409" xr:uid="{00000000-0005-0000-0000-0000C4200000}"/>
    <cellStyle name="Data no deci 4 14 2 4" xfId="8410" xr:uid="{00000000-0005-0000-0000-0000C5200000}"/>
    <cellStyle name="Data no deci 4 14 2 4 2" xfId="8411" xr:uid="{00000000-0005-0000-0000-0000C6200000}"/>
    <cellStyle name="Data no deci 4 14 2 5" xfId="8412" xr:uid="{00000000-0005-0000-0000-0000C7200000}"/>
    <cellStyle name="Data no deci 4 14 3" xfId="8413" xr:uid="{00000000-0005-0000-0000-0000C8200000}"/>
    <cellStyle name="Data no deci 4 14 3 2" xfId="8414" xr:uid="{00000000-0005-0000-0000-0000C9200000}"/>
    <cellStyle name="Data no deci 4 14 4" xfId="8415" xr:uid="{00000000-0005-0000-0000-0000CA200000}"/>
    <cellStyle name="Data no deci 4 14 4 2" xfId="8416" xr:uid="{00000000-0005-0000-0000-0000CB200000}"/>
    <cellStyle name="Data no deci 4 14 5" xfId="8417" xr:uid="{00000000-0005-0000-0000-0000CC200000}"/>
    <cellStyle name="Data no deci 4 14 5 2" xfId="8418" xr:uid="{00000000-0005-0000-0000-0000CD200000}"/>
    <cellStyle name="Data no deci 4 14 6" xfId="8419" xr:uid="{00000000-0005-0000-0000-0000CE200000}"/>
    <cellStyle name="Data no deci 4 14 6 2" xfId="8420" xr:uid="{00000000-0005-0000-0000-0000CF200000}"/>
    <cellStyle name="Data no deci 4 14 7" xfId="8421" xr:uid="{00000000-0005-0000-0000-0000D0200000}"/>
    <cellStyle name="Data no deci 4 15" xfId="8422" xr:uid="{00000000-0005-0000-0000-0000D1200000}"/>
    <cellStyle name="Data no deci 4 15 2" xfId="8423" xr:uid="{00000000-0005-0000-0000-0000D2200000}"/>
    <cellStyle name="Data no deci 4 15 2 2" xfId="8424" xr:uid="{00000000-0005-0000-0000-0000D3200000}"/>
    <cellStyle name="Data no deci 4 15 2 2 2" xfId="8425" xr:uid="{00000000-0005-0000-0000-0000D4200000}"/>
    <cellStyle name="Data no deci 4 15 2 3" xfId="8426" xr:uid="{00000000-0005-0000-0000-0000D5200000}"/>
    <cellStyle name="Data no deci 4 15 2 3 2" xfId="8427" xr:uid="{00000000-0005-0000-0000-0000D6200000}"/>
    <cellStyle name="Data no deci 4 15 2 4" xfId="8428" xr:uid="{00000000-0005-0000-0000-0000D7200000}"/>
    <cellStyle name="Data no deci 4 15 2 4 2" xfId="8429" xr:uid="{00000000-0005-0000-0000-0000D8200000}"/>
    <cellStyle name="Data no deci 4 15 2 5" xfId="8430" xr:uid="{00000000-0005-0000-0000-0000D9200000}"/>
    <cellStyle name="Data no deci 4 15 3" xfId="8431" xr:uid="{00000000-0005-0000-0000-0000DA200000}"/>
    <cellStyle name="Data no deci 4 15 3 2" xfId="8432" xr:uid="{00000000-0005-0000-0000-0000DB200000}"/>
    <cellStyle name="Data no deci 4 15 4" xfId="8433" xr:uid="{00000000-0005-0000-0000-0000DC200000}"/>
    <cellStyle name="Data no deci 4 15 4 2" xfId="8434" xr:uid="{00000000-0005-0000-0000-0000DD200000}"/>
    <cellStyle name="Data no deci 4 15 5" xfId="8435" xr:uid="{00000000-0005-0000-0000-0000DE200000}"/>
    <cellStyle name="Data no deci 4 15 5 2" xfId="8436" xr:uid="{00000000-0005-0000-0000-0000DF200000}"/>
    <cellStyle name="Data no deci 4 15 6" xfId="8437" xr:uid="{00000000-0005-0000-0000-0000E0200000}"/>
    <cellStyle name="Data no deci 4 15 6 2" xfId="8438" xr:uid="{00000000-0005-0000-0000-0000E1200000}"/>
    <cellStyle name="Data no deci 4 15 7" xfId="8439" xr:uid="{00000000-0005-0000-0000-0000E2200000}"/>
    <cellStyle name="Data no deci 4 16" xfId="8440" xr:uid="{00000000-0005-0000-0000-0000E3200000}"/>
    <cellStyle name="Data no deci 4 16 2" xfId="8441" xr:uid="{00000000-0005-0000-0000-0000E4200000}"/>
    <cellStyle name="Data no deci 4 16 2 2" xfId="8442" xr:uid="{00000000-0005-0000-0000-0000E5200000}"/>
    <cellStyle name="Data no deci 4 16 2 2 2" xfId="8443" xr:uid="{00000000-0005-0000-0000-0000E6200000}"/>
    <cellStyle name="Data no deci 4 16 2 3" xfId="8444" xr:uid="{00000000-0005-0000-0000-0000E7200000}"/>
    <cellStyle name="Data no deci 4 16 2 3 2" xfId="8445" xr:uid="{00000000-0005-0000-0000-0000E8200000}"/>
    <cellStyle name="Data no deci 4 16 2 4" xfId="8446" xr:uid="{00000000-0005-0000-0000-0000E9200000}"/>
    <cellStyle name="Data no deci 4 16 2 4 2" xfId="8447" xr:uid="{00000000-0005-0000-0000-0000EA200000}"/>
    <cellStyle name="Data no deci 4 16 2 5" xfId="8448" xr:uid="{00000000-0005-0000-0000-0000EB200000}"/>
    <cellStyle name="Data no deci 4 16 3" xfId="8449" xr:uid="{00000000-0005-0000-0000-0000EC200000}"/>
    <cellStyle name="Data no deci 4 16 3 2" xfId="8450" xr:uid="{00000000-0005-0000-0000-0000ED200000}"/>
    <cellStyle name="Data no deci 4 16 4" xfId="8451" xr:uid="{00000000-0005-0000-0000-0000EE200000}"/>
    <cellStyle name="Data no deci 4 16 4 2" xfId="8452" xr:uid="{00000000-0005-0000-0000-0000EF200000}"/>
    <cellStyle name="Data no deci 4 16 5" xfId="8453" xr:uid="{00000000-0005-0000-0000-0000F0200000}"/>
    <cellStyle name="Data no deci 4 16 5 2" xfId="8454" xr:uid="{00000000-0005-0000-0000-0000F1200000}"/>
    <cellStyle name="Data no deci 4 16 6" xfId="8455" xr:uid="{00000000-0005-0000-0000-0000F2200000}"/>
    <cellStyle name="Data no deci 4 16 6 2" xfId="8456" xr:uid="{00000000-0005-0000-0000-0000F3200000}"/>
    <cellStyle name="Data no deci 4 16 7" xfId="8457" xr:uid="{00000000-0005-0000-0000-0000F4200000}"/>
    <cellStyle name="Data no deci 4 17" xfId="8458" xr:uid="{00000000-0005-0000-0000-0000F5200000}"/>
    <cellStyle name="Data no deci 4 17 2" xfId="8459" xr:uid="{00000000-0005-0000-0000-0000F6200000}"/>
    <cellStyle name="Data no deci 4 17 2 2" xfId="8460" xr:uid="{00000000-0005-0000-0000-0000F7200000}"/>
    <cellStyle name="Data no deci 4 17 2 2 2" xfId="8461" xr:uid="{00000000-0005-0000-0000-0000F8200000}"/>
    <cellStyle name="Data no deci 4 17 2 3" xfId="8462" xr:uid="{00000000-0005-0000-0000-0000F9200000}"/>
    <cellStyle name="Data no deci 4 17 2 3 2" xfId="8463" xr:uid="{00000000-0005-0000-0000-0000FA200000}"/>
    <cellStyle name="Data no deci 4 17 2 4" xfId="8464" xr:uid="{00000000-0005-0000-0000-0000FB200000}"/>
    <cellStyle name="Data no deci 4 17 2 4 2" xfId="8465" xr:uid="{00000000-0005-0000-0000-0000FC200000}"/>
    <cellStyle name="Data no deci 4 17 2 5" xfId="8466" xr:uid="{00000000-0005-0000-0000-0000FD200000}"/>
    <cellStyle name="Data no deci 4 17 3" xfId="8467" xr:uid="{00000000-0005-0000-0000-0000FE200000}"/>
    <cellStyle name="Data no deci 4 17 3 2" xfId="8468" xr:uid="{00000000-0005-0000-0000-0000FF200000}"/>
    <cellStyle name="Data no deci 4 17 4" xfId="8469" xr:uid="{00000000-0005-0000-0000-000000210000}"/>
    <cellStyle name="Data no deci 4 17 4 2" xfId="8470" xr:uid="{00000000-0005-0000-0000-000001210000}"/>
    <cellStyle name="Data no deci 4 17 5" xfId="8471" xr:uid="{00000000-0005-0000-0000-000002210000}"/>
    <cellStyle name="Data no deci 4 17 5 2" xfId="8472" xr:uid="{00000000-0005-0000-0000-000003210000}"/>
    <cellStyle name="Data no deci 4 17 6" xfId="8473" xr:uid="{00000000-0005-0000-0000-000004210000}"/>
    <cellStyle name="Data no deci 4 17 6 2" xfId="8474" xr:uid="{00000000-0005-0000-0000-000005210000}"/>
    <cellStyle name="Data no deci 4 17 7" xfId="8475" xr:uid="{00000000-0005-0000-0000-000006210000}"/>
    <cellStyle name="Data no deci 4 18" xfId="8476" xr:uid="{00000000-0005-0000-0000-000007210000}"/>
    <cellStyle name="Data no deci 4 18 2" xfId="8477" xr:uid="{00000000-0005-0000-0000-000008210000}"/>
    <cellStyle name="Data no deci 4 18 2 2" xfId="8478" xr:uid="{00000000-0005-0000-0000-000009210000}"/>
    <cellStyle name="Data no deci 4 18 2 2 2" xfId="8479" xr:uid="{00000000-0005-0000-0000-00000A210000}"/>
    <cellStyle name="Data no deci 4 18 2 3" xfId="8480" xr:uid="{00000000-0005-0000-0000-00000B210000}"/>
    <cellStyle name="Data no deci 4 18 2 3 2" xfId="8481" xr:uid="{00000000-0005-0000-0000-00000C210000}"/>
    <cellStyle name="Data no deci 4 18 2 4" xfId="8482" xr:uid="{00000000-0005-0000-0000-00000D210000}"/>
    <cellStyle name="Data no deci 4 18 3" xfId="8483" xr:uid="{00000000-0005-0000-0000-00000E210000}"/>
    <cellStyle name="Data no deci 4 18 3 2" xfId="8484" xr:uid="{00000000-0005-0000-0000-00000F210000}"/>
    <cellStyle name="Data no deci 4 18 4" xfId="8485" xr:uid="{00000000-0005-0000-0000-000010210000}"/>
    <cellStyle name="Data no deci 4 18 4 2" xfId="8486" xr:uid="{00000000-0005-0000-0000-000011210000}"/>
    <cellStyle name="Data no deci 4 18 5" xfId="8487" xr:uid="{00000000-0005-0000-0000-000012210000}"/>
    <cellStyle name="Data no deci 4 18 5 2" xfId="8488" xr:uid="{00000000-0005-0000-0000-000013210000}"/>
    <cellStyle name="Data no deci 4 18 6" xfId="8489" xr:uid="{00000000-0005-0000-0000-000014210000}"/>
    <cellStyle name="Data no deci 4 18 6 2" xfId="8490" xr:uid="{00000000-0005-0000-0000-000015210000}"/>
    <cellStyle name="Data no deci 4 19" xfId="8491" xr:uid="{00000000-0005-0000-0000-000016210000}"/>
    <cellStyle name="Data no deci 4 19 2" xfId="8492" xr:uid="{00000000-0005-0000-0000-000017210000}"/>
    <cellStyle name="Data no deci 4 19 2 2" xfId="8493" xr:uid="{00000000-0005-0000-0000-000018210000}"/>
    <cellStyle name="Data no deci 4 19 3" xfId="8494" xr:uid="{00000000-0005-0000-0000-000019210000}"/>
    <cellStyle name="Data no deci 4 19 3 2" xfId="8495" xr:uid="{00000000-0005-0000-0000-00001A210000}"/>
    <cellStyle name="Data no deci 4 19 4" xfId="8496" xr:uid="{00000000-0005-0000-0000-00001B210000}"/>
    <cellStyle name="Data no deci 4 19 4 2" xfId="8497" xr:uid="{00000000-0005-0000-0000-00001C210000}"/>
    <cellStyle name="Data no deci 4 19 5" xfId="8498" xr:uid="{00000000-0005-0000-0000-00001D210000}"/>
    <cellStyle name="Data no deci 4 2" xfId="8499" xr:uid="{00000000-0005-0000-0000-00001E210000}"/>
    <cellStyle name="Data no deci 4 2 2" xfId="8500" xr:uid="{00000000-0005-0000-0000-00001F210000}"/>
    <cellStyle name="Data no deci 4 2 2 2" xfId="8501" xr:uid="{00000000-0005-0000-0000-000020210000}"/>
    <cellStyle name="Data no deci 4 2 2 2 2" xfId="8502" xr:uid="{00000000-0005-0000-0000-000021210000}"/>
    <cellStyle name="Data no deci 4 2 2 3" xfId="8503" xr:uid="{00000000-0005-0000-0000-000022210000}"/>
    <cellStyle name="Data no deci 4 2 2 3 2" xfId="8504" xr:uid="{00000000-0005-0000-0000-000023210000}"/>
    <cellStyle name="Data no deci 4 2 2 4" xfId="8505" xr:uid="{00000000-0005-0000-0000-000024210000}"/>
    <cellStyle name="Data no deci 4 2 2 4 2" xfId="8506" xr:uid="{00000000-0005-0000-0000-000025210000}"/>
    <cellStyle name="Data no deci 4 2 2 5" xfId="8507" xr:uid="{00000000-0005-0000-0000-000026210000}"/>
    <cellStyle name="Data no deci 4 2 3" xfId="8508" xr:uid="{00000000-0005-0000-0000-000027210000}"/>
    <cellStyle name="Data no deci 4 2 3 2" xfId="8509" xr:uid="{00000000-0005-0000-0000-000028210000}"/>
    <cellStyle name="Data no deci 4 2 4" xfId="8510" xr:uid="{00000000-0005-0000-0000-000029210000}"/>
    <cellStyle name="Data no deci 4 2 4 2" xfId="8511" xr:uid="{00000000-0005-0000-0000-00002A210000}"/>
    <cellStyle name="Data no deci 4 2 5" xfId="8512" xr:uid="{00000000-0005-0000-0000-00002B210000}"/>
    <cellStyle name="Data no deci 4 2 5 2" xfId="8513" xr:uid="{00000000-0005-0000-0000-00002C210000}"/>
    <cellStyle name="Data no deci 4 2 6" xfId="8514" xr:uid="{00000000-0005-0000-0000-00002D210000}"/>
    <cellStyle name="Data no deci 4 2 6 2" xfId="8515" xr:uid="{00000000-0005-0000-0000-00002E210000}"/>
    <cellStyle name="Data no deci 4 2 7" xfId="8516" xr:uid="{00000000-0005-0000-0000-00002F210000}"/>
    <cellStyle name="Data no deci 4 20" xfId="8517" xr:uid="{00000000-0005-0000-0000-000030210000}"/>
    <cellStyle name="Data no deci 4 20 2" xfId="8518" xr:uid="{00000000-0005-0000-0000-000031210000}"/>
    <cellStyle name="Data no deci 4 21" xfId="8519" xr:uid="{00000000-0005-0000-0000-000032210000}"/>
    <cellStyle name="Data no deci 4 21 2" xfId="8520" xr:uid="{00000000-0005-0000-0000-000033210000}"/>
    <cellStyle name="Data no deci 4 22" xfId="8521" xr:uid="{00000000-0005-0000-0000-000034210000}"/>
    <cellStyle name="Data no deci 4 22 2" xfId="8522" xr:uid="{00000000-0005-0000-0000-000035210000}"/>
    <cellStyle name="Data no deci 4 23" xfId="8523" xr:uid="{00000000-0005-0000-0000-000036210000}"/>
    <cellStyle name="Data no deci 4 23 2" xfId="8524" xr:uid="{00000000-0005-0000-0000-000037210000}"/>
    <cellStyle name="Data no deci 4 3" xfId="8525" xr:uid="{00000000-0005-0000-0000-000038210000}"/>
    <cellStyle name="Data no deci 4 3 2" xfId="8526" xr:uid="{00000000-0005-0000-0000-000039210000}"/>
    <cellStyle name="Data no deci 4 3 2 2" xfId="8527" xr:uid="{00000000-0005-0000-0000-00003A210000}"/>
    <cellStyle name="Data no deci 4 3 2 2 2" xfId="8528" xr:uid="{00000000-0005-0000-0000-00003B210000}"/>
    <cellStyle name="Data no deci 4 3 2 3" xfId="8529" xr:uid="{00000000-0005-0000-0000-00003C210000}"/>
    <cellStyle name="Data no deci 4 3 2 3 2" xfId="8530" xr:uid="{00000000-0005-0000-0000-00003D210000}"/>
    <cellStyle name="Data no deci 4 3 2 4" xfId="8531" xr:uid="{00000000-0005-0000-0000-00003E210000}"/>
    <cellStyle name="Data no deci 4 3 2 4 2" xfId="8532" xr:uid="{00000000-0005-0000-0000-00003F210000}"/>
    <cellStyle name="Data no deci 4 3 2 5" xfId="8533" xr:uid="{00000000-0005-0000-0000-000040210000}"/>
    <cellStyle name="Data no deci 4 3 3" xfId="8534" xr:uid="{00000000-0005-0000-0000-000041210000}"/>
    <cellStyle name="Data no deci 4 3 3 2" xfId="8535" xr:uid="{00000000-0005-0000-0000-000042210000}"/>
    <cellStyle name="Data no deci 4 3 4" xfId="8536" xr:uid="{00000000-0005-0000-0000-000043210000}"/>
    <cellStyle name="Data no deci 4 3 4 2" xfId="8537" xr:uid="{00000000-0005-0000-0000-000044210000}"/>
    <cellStyle name="Data no deci 4 3 5" xfId="8538" xr:uid="{00000000-0005-0000-0000-000045210000}"/>
    <cellStyle name="Data no deci 4 3 5 2" xfId="8539" xr:uid="{00000000-0005-0000-0000-000046210000}"/>
    <cellStyle name="Data no deci 4 3 6" xfId="8540" xr:uid="{00000000-0005-0000-0000-000047210000}"/>
    <cellStyle name="Data no deci 4 3 6 2" xfId="8541" xr:uid="{00000000-0005-0000-0000-000048210000}"/>
    <cellStyle name="Data no deci 4 3 7" xfId="8542" xr:uid="{00000000-0005-0000-0000-000049210000}"/>
    <cellStyle name="Data no deci 4 4" xfId="8543" xr:uid="{00000000-0005-0000-0000-00004A210000}"/>
    <cellStyle name="Data no deci 4 4 2" xfId="8544" xr:uid="{00000000-0005-0000-0000-00004B210000}"/>
    <cellStyle name="Data no deci 4 4 2 2" xfId="8545" xr:uid="{00000000-0005-0000-0000-00004C210000}"/>
    <cellStyle name="Data no deci 4 4 2 2 2" xfId="8546" xr:uid="{00000000-0005-0000-0000-00004D210000}"/>
    <cellStyle name="Data no deci 4 4 2 3" xfId="8547" xr:uid="{00000000-0005-0000-0000-00004E210000}"/>
    <cellStyle name="Data no deci 4 4 2 3 2" xfId="8548" xr:uid="{00000000-0005-0000-0000-00004F210000}"/>
    <cellStyle name="Data no deci 4 4 2 4" xfId="8549" xr:uid="{00000000-0005-0000-0000-000050210000}"/>
    <cellStyle name="Data no deci 4 4 2 4 2" xfId="8550" xr:uid="{00000000-0005-0000-0000-000051210000}"/>
    <cellStyle name="Data no deci 4 4 2 5" xfId="8551" xr:uid="{00000000-0005-0000-0000-000052210000}"/>
    <cellStyle name="Data no deci 4 4 3" xfId="8552" xr:uid="{00000000-0005-0000-0000-000053210000}"/>
    <cellStyle name="Data no deci 4 4 3 2" xfId="8553" xr:uid="{00000000-0005-0000-0000-000054210000}"/>
    <cellStyle name="Data no deci 4 4 4" xfId="8554" xr:uid="{00000000-0005-0000-0000-000055210000}"/>
    <cellStyle name="Data no deci 4 4 4 2" xfId="8555" xr:uid="{00000000-0005-0000-0000-000056210000}"/>
    <cellStyle name="Data no deci 4 4 5" xfId="8556" xr:uid="{00000000-0005-0000-0000-000057210000}"/>
    <cellStyle name="Data no deci 4 4 5 2" xfId="8557" xr:uid="{00000000-0005-0000-0000-000058210000}"/>
    <cellStyle name="Data no deci 4 4 6" xfId="8558" xr:uid="{00000000-0005-0000-0000-000059210000}"/>
    <cellStyle name="Data no deci 4 4 6 2" xfId="8559" xr:uid="{00000000-0005-0000-0000-00005A210000}"/>
    <cellStyle name="Data no deci 4 4 7" xfId="8560" xr:uid="{00000000-0005-0000-0000-00005B210000}"/>
    <cellStyle name="Data no deci 4 5" xfId="8561" xr:uid="{00000000-0005-0000-0000-00005C210000}"/>
    <cellStyle name="Data no deci 4 5 2" xfId="8562" xr:uid="{00000000-0005-0000-0000-00005D210000}"/>
    <cellStyle name="Data no deci 4 5 2 2" xfId="8563" xr:uid="{00000000-0005-0000-0000-00005E210000}"/>
    <cellStyle name="Data no deci 4 5 2 2 2" xfId="8564" xr:uid="{00000000-0005-0000-0000-00005F210000}"/>
    <cellStyle name="Data no deci 4 5 2 3" xfId="8565" xr:uid="{00000000-0005-0000-0000-000060210000}"/>
    <cellStyle name="Data no deci 4 5 2 3 2" xfId="8566" xr:uid="{00000000-0005-0000-0000-000061210000}"/>
    <cellStyle name="Data no deci 4 5 2 4" xfId="8567" xr:uid="{00000000-0005-0000-0000-000062210000}"/>
    <cellStyle name="Data no deci 4 5 2 4 2" xfId="8568" xr:uid="{00000000-0005-0000-0000-000063210000}"/>
    <cellStyle name="Data no deci 4 5 2 5" xfId="8569" xr:uid="{00000000-0005-0000-0000-000064210000}"/>
    <cellStyle name="Data no deci 4 5 3" xfId="8570" xr:uid="{00000000-0005-0000-0000-000065210000}"/>
    <cellStyle name="Data no deci 4 5 3 2" xfId="8571" xr:uid="{00000000-0005-0000-0000-000066210000}"/>
    <cellStyle name="Data no deci 4 5 4" xfId="8572" xr:uid="{00000000-0005-0000-0000-000067210000}"/>
    <cellStyle name="Data no deci 4 5 4 2" xfId="8573" xr:uid="{00000000-0005-0000-0000-000068210000}"/>
    <cellStyle name="Data no deci 4 5 5" xfId="8574" xr:uid="{00000000-0005-0000-0000-000069210000}"/>
    <cellStyle name="Data no deci 4 5 5 2" xfId="8575" xr:uid="{00000000-0005-0000-0000-00006A210000}"/>
    <cellStyle name="Data no deci 4 5 6" xfId="8576" xr:uid="{00000000-0005-0000-0000-00006B210000}"/>
    <cellStyle name="Data no deci 4 5 6 2" xfId="8577" xr:uid="{00000000-0005-0000-0000-00006C210000}"/>
    <cellStyle name="Data no deci 4 5 7" xfId="8578" xr:uid="{00000000-0005-0000-0000-00006D210000}"/>
    <cellStyle name="Data no deci 4 6" xfId="8579" xr:uid="{00000000-0005-0000-0000-00006E210000}"/>
    <cellStyle name="Data no deci 4 6 2" xfId="8580" xr:uid="{00000000-0005-0000-0000-00006F210000}"/>
    <cellStyle name="Data no deci 4 6 2 2" xfId="8581" xr:uid="{00000000-0005-0000-0000-000070210000}"/>
    <cellStyle name="Data no deci 4 6 2 2 2" xfId="8582" xr:uid="{00000000-0005-0000-0000-000071210000}"/>
    <cellStyle name="Data no deci 4 6 2 3" xfId="8583" xr:uid="{00000000-0005-0000-0000-000072210000}"/>
    <cellStyle name="Data no deci 4 6 2 3 2" xfId="8584" xr:uid="{00000000-0005-0000-0000-000073210000}"/>
    <cellStyle name="Data no deci 4 6 2 4" xfId="8585" xr:uid="{00000000-0005-0000-0000-000074210000}"/>
    <cellStyle name="Data no deci 4 6 2 4 2" xfId="8586" xr:uid="{00000000-0005-0000-0000-000075210000}"/>
    <cellStyle name="Data no deci 4 6 2 5" xfId="8587" xr:uid="{00000000-0005-0000-0000-000076210000}"/>
    <cellStyle name="Data no deci 4 6 3" xfId="8588" xr:uid="{00000000-0005-0000-0000-000077210000}"/>
    <cellStyle name="Data no deci 4 6 3 2" xfId="8589" xr:uid="{00000000-0005-0000-0000-000078210000}"/>
    <cellStyle name="Data no deci 4 6 4" xfId="8590" xr:uid="{00000000-0005-0000-0000-000079210000}"/>
    <cellStyle name="Data no deci 4 6 4 2" xfId="8591" xr:uid="{00000000-0005-0000-0000-00007A210000}"/>
    <cellStyle name="Data no deci 4 6 5" xfId="8592" xr:uid="{00000000-0005-0000-0000-00007B210000}"/>
    <cellStyle name="Data no deci 4 6 5 2" xfId="8593" xr:uid="{00000000-0005-0000-0000-00007C210000}"/>
    <cellStyle name="Data no deci 4 6 6" xfId="8594" xr:uid="{00000000-0005-0000-0000-00007D210000}"/>
    <cellStyle name="Data no deci 4 6 6 2" xfId="8595" xr:uid="{00000000-0005-0000-0000-00007E210000}"/>
    <cellStyle name="Data no deci 4 6 7" xfId="8596" xr:uid="{00000000-0005-0000-0000-00007F210000}"/>
    <cellStyle name="Data no deci 4 7" xfId="8597" xr:uid="{00000000-0005-0000-0000-000080210000}"/>
    <cellStyle name="Data no deci 4 7 2" xfId="8598" xr:uid="{00000000-0005-0000-0000-000081210000}"/>
    <cellStyle name="Data no deci 4 7 2 2" xfId="8599" xr:uid="{00000000-0005-0000-0000-000082210000}"/>
    <cellStyle name="Data no deci 4 7 2 2 2" xfId="8600" xr:uid="{00000000-0005-0000-0000-000083210000}"/>
    <cellStyle name="Data no deci 4 7 2 3" xfId="8601" xr:uid="{00000000-0005-0000-0000-000084210000}"/>
    <cellStyle name="Data no deci 4 7 2 3 2" xfId="8602" xr:uid="{00000000-0005-0000-0000-000085210000}"/>
    <cellStyle name="Data no deci 4 7 2 4" xfId="8603" xr:uid="{00000000-0005-0000-0000-000086210000}"/>
    <cellStyle name="Data no deci 4 7 2 4 2" xfId="8604" xr:uid="{00000000-0005-0000-0000-000087210000}"/>
    <cellStyle name="Data no deci 4 7 2 5" xfId="8605" xr:uid="{00000000-0005-0000-0000-000088210000}"/>
    <cellStyle name="Data no deci 4 7 3" xfId="8606" xr:uid="{00000000-0005-0000-0000-000089210000}"/>
    <cellStyle name="Data no deci 4 7 3 2" xfId="8607" xr:uid="{00000000-0005-0000-0000-00008A210000}"/>
    <cellStyle name="Data no deci 4 7 4" xfId="8608" xr:uid="{00000000-0005-0000-0000-00008B210000}"/>
    <cellStyle name="Data no deci 4 7 4 2" xfId="8609" xr:uid="{00000000-0005-0000-0000-00008C210000}"/>
    <cellStyle name="Data no deci 4 7 5" xfId="8610" xr:uid="{00000000-0005-0000-0000-00008D210000}"/>
    <cellStyle name="Data no deci 4 7 5 2" xfId="8611" xr:uid="{00000000-0005-0000-0000-00008E210000}"/>
    <cellStyle name="Data no deci 4 7 6" xfId="8612" xr:uid="{00000000-0005-0000-0000-00008F210000}"/>
    <cellStyle name="Data no deci 4 7 6 2" xfId="8613" xr:uid="{00000000-0005-0000-0000-000090210000}"/>
    <cellStyle name="Data no deci 4 7 7" xfId="8614" xr:uid="{00000000-0005-0000-0000-000091210000}"/>
    <cellStyle name="Data no deci 4 8" xfId="8615" xr:uid="{00000000-0005-0000-0000-000092210000}"/>
    <cellStyle name="Data no deci 4 8 2" xfId="8616" xr:uid="{00000000-0005-0000-0000-000093210000}"/>
    <cellStyle name="Data no deci 4 8 2 2" xfId="8617" xr:uid="{00000000-0005-0000-0000-000094210000}"/>
    <cellStyle name="Data no deci 4 8 2 2 2" xfId="8618" xr:uid="{00000000-0005-0000-0000-000095210000}"/>
    <cellStyle name="Data no deci 4 8 2 3" xfId="8619" xr:uid="{00000000-0005-0000-0000-000096210000}"/>
    <cellStyle name="Data no deci 4 8 2 3 2" xfId="8620" xr:uid="{00000000-0005-0000-0000-000097210000}"/>
    <cellStyle name="Data no deci 4 8 2 4" xfId="8621" xr:uid="{00000000-0005-0000-0000-000098210000}"/>
    <cellStyle name="Data no deci 4 8 2 4 2" xfId="8622" xr:uid="{00000000-0005-0000-0000-000099210000}"/>
    <cellStyle name="Data no deci 4 8 2 5" xfId="8623" xr:uid="{00000000-0005-0000-0000-00009A210000}"/>
    <cellStyle name="Data no deci 4 8 3" xfId="8624" xr:uid="{00000000-0005-0000-0000-00009B210000}"/>
    <cellStyle name="Data no deci 4 8 3 2" xfId="8625" xr:uid="{00000000-0005-0000-0000-00009C210000}"/>
    <cellStyle name="Data no deci 4 8 4" xfId="8626" xr:uid="{00000000-0005-0000-0000-00009D210000}"/>
    <cellStyle name="Data no deci 4 8 4 2" xfId="8627" xr:uid="{00000000-0005-0000-0000-00009E210000}"/>
    <cellStyle name="Data no deci 4 8 5" xfId="8628" xr:uid="{00000000-0005-0000-0000-00009F210000}"/>
    <cellStyle name="Data no deci 4 8 5 2" xfId="8629" xr:uid="{00000000-0005-0000-0000-0000A0210000}"/>
    <cellStyle name="Data no deci 4 8 6" xfId="8630" xr:uid="{00000000-0005-0000-0000-0000A1210000}"/>
    <cellStyle name="Data no deci 4 8 6 2" xfId="8631" xr:uid="{00000000-0005-0000-0000-0000A2210000}"/>
    <cellStyle name="Data no deci 4 8 7" xfId="8632" xr:uid="{00000000-0005-0000-0000-0000A3210000}"/>
    <cellStyle name="Data no deci 4 9" xfId="8633" xr:uid="{00000000-0005-0000-0000-0000A4210000}"/>
    <cellStyle name="Data no deci 4 9 2" xfId="8634" xr:uid="{00000000-0005-0000-0000-0000A5210000}"/>
    <cellStyle name="Data no deci 4 9 2 2" xfId="8635" xr:uid="{00000000-0005-0000-0000-0000A6210000}"/>
    <cellStyle name="Data no deci 4 9 2 2 2" xfId="8636" xr:uid="{00000000-0005-0000-0000-0000A7210000}"/>
    <cellStyle name="Data no deci 4 9 2 3" xfId="8637" xr:uid="{00000000-0005-0000-0000-0000A8210000}"/>
    <cellStyle name="Data no deci 4 9 2 3 2" xfId="8638" xr:uid="{00000000-0005-0000-0000-0000A9210000}"/>
    <cellStyle name="Data no deci 4 9 2 4" xfId="8639" xr:uid="{00000000-0005-0000-0000-0000AA210000}"/>
    <cellStyle name="Data no deci 4 9 2 4 2" xfId="8640" xr:uid="{00000000-0005-0000-0000-0000AB210000}"/>
    <cellStyle name="Data no deci 4 9 2 5" xfId="8641" xr:uid="{00000000-0005-0000-0000-0000AC210000}"/>
    <cellStyle name="Data no deci 4 9 3" xfId="8642" xr:uid="{00000000-0005-0000-0000-0000AD210000}"/>
    <cellStyle name="Data no deci 4 9 3 2" xfId="8643" xr:uid="{00000000-0005-0000-0000-0000AE210000}"/>
    <cellStyle name="Data no deci 4 9 4" xfId="8644" xr:uid="{00000000-0005-0000-0000-0000AF210000}"/>
    <cellStyle name="Data no deci 4 9 4 2" xfId="8645" xr:uid="{00000000-0005-0000-0000-0000B0210000}"/>
    <cellStyle name="Data no deci 4 9 5" xfId="8646" xr:uid="{00000000-0005-0000-0000-0000B1210000}"/>
    <cellStyle name="Data no deci 4 9 5 2" xfId="8647" xr:uid="{00000000-0005-0000-0000-0000B2210000}"/>
    <cellStyle name="Data no deci 4 9 6" xfId="8648" xr:uid="{00000000-0005-0000-0000-0000B3210000}"/>
    <cellStyle name="Data no deci 4 9 6 2" xfId="8649" xr:uid="{00000000-0005-0000-0000-0000B4210000}"/>
    <cellStyle name="Data no deci 4 9 7" xfId="8650" xr:uid="{00000000-0005-0000-0000-0000B5210000}"/>
    <cellStyle name="Data no deci 5" xfId="8651" xr:uid="{00000000-0005-0000-0000-0000B6210000}"/>
    <cellStyle name="Data no deci 5 10" xfId="8652" xr:uid="{00000000-0005-0000-0000-0000B7210000}"/>
    <cellStyle name="Data no deci 5 10 2" xfId="8653" xr:uid="{00000000-0005-0000-0000-0000B8210000}"/>
    <cellStyle name="Data no deci 5 10 2 2" xfId="8654" xr:uid="{00000000-0005-0000-0000-0000B9210000}"/>
    <cellStyle name="Data no deci 5 10 2 2 2" xfId="8655" xr:uid="{00000000-0005-0000-0000-0000BA210000}"/>
    <cellStyle name="Data no deci 5 10 2 3" xfId="8656" xr:uid="{00000000-0005-0000-0000-0000BB210000}"/>
    <cellStyle name="Data no deci 5 10 2 3 2" xfId="8657" xr:uid="{00000000-0005-0000-0000-0000BC210000}"/>
    <cellStyle name="Data no deci 5 10 2 4" xfId="8658" xr:uid="{00000000-0005-0000-0000-0000BD210000}"/>
    <cellStyle name="Data no deci 5 10 2 4 2" xfId="8659" xr:uid="{00000000-0005-0000-0000-0000BE210000}"/>
    <cellStyle name="Data no deci 5 10 2 5" xfId="8660" xr:uid="{00000000-0005-0000-0000-0000BF210000}"/>
    <cellStyle name="Data no deci 5 10 3" xfId="8661" xr:uid="{00000000-0005-0000-0000-0000C0210000}"/>
    <cellStyle name="Data no deci 5 10 3 2" xfId="8662" xr:uid="{00000000-0005-0000-0000-0000C1210000}"/>
    <cellStyle name="Data no deci 5 10 4" xfId="8663" xr:uid="{00000000-0005-0000-0000-0000C2210000}"/>
    <cellStyle name="Data no deci 5 10 4 2" xfId="8664" xr:uid="{00000000-0005-0000-0000-0000C3210000}"/>
    <cellStyle name="Data no deci 5 10 5" xfId="8665" xr:uid="{00000000-0005-0000-0000-0000C4210000}"/>
    <cellStyle name="Data no deci 5 10 5 2" xfId="8666" xr:uid="{00000000-0005-0000-0000-0000C5210000}"/>
    <cellStyle name="Data no deci 5 10 6" xfId="8667" xr:uid="{00000000-0005-0000-0000-0000C6210000}"/>
    <cellStyle name="Data no deci 5 10 6 2" xfId="8668" xr:uid="{00000000-0005-0000-0000-0000C7210000}"/>
    <cellStyle name="Data no deci 5 10 7" xfId="8669" xr:uid="{00000000-0005-0000-0000-0000C8210000}"/>
    <cellStyle name="Data no deci 5 11" xfId="8670" xr:uid="{00000000-0005-0000-0000-0000C9210000}"/>
    <cellStyle name="Data no deci 5 11 2" xfId="8671" xr:uid="{00000000-0005-0000-0000-0000CA210000}"/>
    <cellStyle name="Data no deci 5 11 2 2" xfId="8672" xr:uid="{00000000-0005-0000-0000-0000CB210000}"/>
    <cellStyle name="Data no deci 5 11 2 2 2" xfId="8673" xr:uid="{00000000-0005-0000-0000-0000CC210000}"/>
    <cellStyle name="Data no deci 5 11 2 3" xfId="8674" xr:uid="{00000000-0005-0000-0000-0000CD210000}"/>
    <cellStyle name="Data no deci 5 11 2 3 2" xfId="8675" xr:uid="{00000000-0005-0000-0000-0000CE210000}"/>
    <cellStyle name="Data no deci 5 11 2 4" xfId="8676" xr:uid="{00000000-0005-0000-0000-0000CF210000}"/>
    <cellStyle name="Data no deci 5 11 2 4 2" xfId="8677" xr:uid="{00000000-0005-0000-0000-0000D0210000}"/>
    <cellStyle name="Data no deci 5 11 2 5" xfId="8678" xr:uid="{00000000-0005-0000-0000-0000D1210000}"/>
    <cellStyle name="Data no deci 5 11 3" xfId="8679" xr:uid="{00000000-0005-0000-0000-0000D2210000}"/>
    <cellStyle name="Data no deci 5 11 3 2" xfId="8680" xr:uid="{00000000-0005-0000-0000-0000D3210000}"/>
    <cellStyle name="Data no deci 5 11 4" xfId="8681" xr:uid="{00000000-0005-0000-0000-0000D4210000}"/>
    <cellStyle name="Data no deci 5 11 4 2" xfId="8682" xr:uid="{00000000-0005-0000-0000-0000D5210000}"/>
    <cellStyle name="Data no deci 5 11 5" xfId="8683" xr:uid="{00000000-0005-0000-0000-0000D6210000}"/>
    <cellStyle name="Data no deci 5 11 5 2" xfId="8684" xr:uid="{00000000-0005-0000-0000-0000D7210000}"/>
    <cellStyle name="Data no deci 5 11 6" xfId="8685" xr:uid="{00000000-0005-0000-0000-0000D8210000}"/>
    <cellStyle name="Data no deci 5 11 6 2" xfId="8686" xr:uid="{00000000-0005-0000-0000-0000D9210000}"/>
    <cellStyle name="Data no deci 5 11 7" xfId="8687" xr:uid="{00000000-0005-0000-0000-0000DA210000}"/>
    <cellStyle name="Data no deci 5 12" xfId="8688" xr:uid="{00000000-0005-0000-0000-0000DB210000}"/>
    <cellStyle name="Data no deci 5 12 2" xfId="8689" xr:uid="{00000000-0005-0000-0000-0000DC210000}"/>
    <cellStyle name="Data no deci 5 12 2 2" xfId="8690" xr:uid="{00000000-0005-0000-0000-0000DD210000}"/>
    <cellStyle name="Data no deci 5 12 2 2 2" xfId="8691" xr:uid="{00000000-0005-0000-0000-0000DE210000}"/>
    <cellStyle name="Data no deci 5 12 2 3" xfId="8692" xr:uid="{00000000-0005-0000-0000-0000DF210000}"/>
    <cellStyle name="Data no deci 5 12 2 3 2" xfId="8693" xr:uid="{00000000-0005-0000-0000-0000E0210000}"/>
    <cellStyle name="Data no deci 5 12 2 4" xfId="8694" xr:uid="{00000000-0005-0000-0000-0000E1210000}"/>
    <cellStyle name="Data no deci 5 12 2 4 2" xfId="8695" xr:uid="{00000000-0005-0000-0000-0000E2210000}"/>
    <cellStyle name="Data no deci 5 12 2 5" xfId="8696" xr:uid="{00000000-0005-0000-0000-0000E3210000}"/>
    <cellStyle name="Data no deci 5 12 3" xfId="8697" xr:uid="{00000000-0005-0000-0000-0000E4210000}"/>
    <cellStyle name="Data no deci 5 12 3 2" xfId="8698" xr:uid="{00000000-0005-0000-0000-0000E5210000}"/>
    <cellStyle name="Data no deci 5 12 4" xfId="8699" xr:uid="{00000000-0005-0000-0000-0000E6210000}"/>
    <cellStyle name="Data no deci 5 12 4 2" xfId="8700" xr:uid="{00000000-0005-0000-0000-0000E7210000}"/>
    <cellStyle name="Data no deci 5 12 5" xfId="8701" xr:uid="{00000000-0005-0000-0000-0000E8210000}"/>
    <cellStyle name="Data no deci 5 12 5 2" xfId="8702" xr:uid="{00000000-0005-0000-0000-0000E9210000}"/>
    <cellStyle name="Data no deci 5 12 6" xfId="8703" xr:uid="{00000000-0005-0000-0000-0000EA210000}"/>
    <cellStyle name="Data no deci 5 12 6 2" xfId="8704" xr:uid="{00000000-0005-0000-0000-0000EB210000}"/>
    <cellStyle name="Data no deci 5 12 7" xfId="8705" xr:uid="{00000000-0005-0000-0000-0000EC210000}"/>
    <cellStyle name="Data no deci 5 13" xfId="8706" xr:uid="{00000000-0005-0000-0000-0000ED210000}"/>
    <cellStyle name="Data no deci 5 13 2" xfId="8707" xr:uid="{00000000-0005-0000-0000-0000EE210000}"/>
    <cellStyle name="Data no deci 5 13 2 2" xfId="8708" xr:uid="{00000000-0005-0000-0000-0000EF210000}"/>
    <cellStyle name="Data no deci 5 13 2 2 2" xfId="8709" xr:uid="{00000000-0005-0000-0000-0000F0210000}"/>
    <cellStyle name="Data no deci 5 13 2 3" xfId="8710" xr:uid="{00000000-0005-0000-0000-0000F1210000}"/>
    <cellStyle name="Data no deci 5 13 2 3 2" xfId="8711" xr:uid="{00000000-0005-0000-0000-0000F2210000}"/>
    <cellStyle name="Data no deci 5 13 2 4" xfId="8712" xr:uid="{00000000-0005-0000-0000-0000F3210000}"/>
    <cellStyle name="Data no deci 5 13 2 4 2" xfId="8713" xr:uid="{00000000-0005-0000-0000-0000F4210000}"/>
    <cellStyle name="Data no deci 5 13 2 5" xfId="8714" xr:uid="{00000000-0005-0000-0000-0000F5210000}"/>
    <cellStyle name="Data no deci 5 13 3" xfId="8715" xr:uid="{00000000-0005-0000-0000-0000F6210000}"/>
    <cellStyle name="Data no deci 5 13 3 2" xfId="8716" xr:uid="{00000000-0005-0000-0000-0000F7210000}"/>
    <cellStyle name="Data no deci 5 13 4" xfId="8717" xr:uid="{00000000-0005-0000-0000-0000F8210000}"/>
    <cellStyle name="Data no deci 5 13 4 2" xfId="8718" xr:uid="{00000000-0005-0000-0000-0000F9210000}"/>
    <cellStyle name="Data no deci 5 13 5" xfId="8719" xr:uid="{00000000-0005-0000-0000-0000FA210000}"/>
    <cellStyle name="Data no deci 5 13 5 2" xfId="8720" xr:uid="{00000000-0005-0000-0000-0000FB210000}"/>
    <cellStyle name="Data no deci 5 13 6" xfId="8721" xr:uid="{00000000-0005-0000-0000-0000FC210000}"/>
    <cellStyle name="Data no deci 5 13 6 2" xfId="8722" xr:uid="{00000000-0005-0000-0000-0000FD210000}"/>
    <cellStyle name="Data no deci 5 13 7" xfId="8723" xr:uid="{00000000-0005-0000-0000-0000FE210000}"/>
    <cellStyle name="Data no deci 5 14" xfId="8724" xr:uid="{00000000-0005-0000-0000-0000FF210000}"/>
    <cellStyle name="Data no deci 5 14 2" xfId="8725" xr:uid="{00000000-0005-0000-0000-000000220000}"/>
    <cellStyle name="Data no deci 5 14 2 2" xfId="8726" xr:uid="{00000000-0005-0000-0000-000001220000}"/>
    <cellStyle name="Data no deci 5 14 2 2 2" xfId="8727" xr:uid="{00000000-0005-0000-0000-000002220000}"/>
    <cellStyle name="Data no deci 5 14 2 3" xfId="8728" xr:uid="{00000000-0005-0000-0000-000003220000}"/>
    <cellStyle name="Data no deci 5 14 2 3 2" xfId="8729" xr:uid="{00000000-0005-0000-0000-000004220000}"/>
    <cellStyle name="Data no deci 5 14 2 4" xfId="8730" xr:uid="{00000000-0005-0000-0000-000005220000}"/>
    <cellStyle name="Data no deci 5 14 2 4 2" xfId="8731" xr:uid="{00000000-0005-0000-0000-000006220000}"/>
    <cellStyle name="Data no deci 5 14 2 5" xfId="8732" xr:uid="{00000000-0005-0000-0000-000007220000}"/>
    <cellStyle name="Data no deci 5 14 3" xfId="8733" xr:uid="{00000000-0005-0000-0000-000008220000}"/>
    <cellStyle name="Data no deci 5 14 3 2" xfId="8734" xr:uid="{00000000-0005-0000-0000-000009220000}"/>
    <cellStyle name="Data no deci 5 14 4" xfId="8735" xr:uid="{00000000-0005-0000-0000-00000A220000}"/>
    <cellStyle name="Data no deci 5 14 4 2" xfId="8736" xr:uid="{00000000-0005-0000-0000-00000B220000}"/>
    <cellStyle name="Data no deci 5 14 5" xfId="8737" xr:uid="{00000000-0005-0000-0000-00000C220000}"/>
    <cellStyle name="Data no deci 5 14 5 2" xfId="8738" xr:uid="{00000000-0005-0000-0000-00000D220000}"/>
    <cellStyle name="Data no deci 5 14 6" xfId="8739" xr:uid="{00000000-0005-0000-0000-00000E220000}"/>
    <cellStyle name="Data no deci 5 14 6 2" xfId="8740" xr:uid="{00000000-0005-0000-0000-00000F220000}"/>
    <cellStyle name="Data no deci 5 14 7" xfId="8741" xr:uid="{00000000-0005-0000-0000-000010220000}"/>
    <cellStyle name="Data no deci 5 15" xfId="8742" xr:uid="{00000000-0005-0000-0000-000011220000}"/>
    <cellStyle name="Data no deci 5 15 2" xfId="8743" xr:uid="{00000000-0005-0000-0000-000012220000}"/>
    <cellStyle name="Data no deci 5 15 2 2" xfId="8744" xr:uid="{00000000-0005-0000-0000-000013220000}"/>
    <cellStyle name="Data no deci 5 15 2 2 2" xfId="8745" xr:uid="{00000000-0005-0000-0000-000014220000}"/>
    <cellStyle name="Data no deci 5 15 2 3" xfId="8746" xr:uid="{00000000-0005-0000-0000-000015220000}"/>
    <cellStyle name="Data no deci 5 15 2 3 2" xfId="8747" xr:uid="{00000000-0005-0000-0000-000016220000}"/>
    <cellStyle name="Data no deci 5 15 2 4" xfId="8748" xr:uid="{00000000-0005-0000-0000-000017220000}"/>
    <cellStyle name="Data no deci 5 15 2 4 2" xfId="8749" xr:uid="{00000000-0005-0000-0000-000018220000}"/>
    <cellStyle name="Data no deci 5 15 2 5" xfId="8750" xr:uid="{00000000-0005-0000-0000-000019220000}"/>
    <cellStyle name="Data no deci 5 15 3" xfId="8751" xr:uid="{00000000-0005-0000-0000-00001A220000}"/>
    <cellStyle name="Data no deci 5 15 3 2" xfId="8752" xr:uid="{00000000-0005-0000-0000-00001B220000}"/>
    <cellStyle name="Data no deci 5 15 4" xfId="8753" xr:uid="{00000000-0005-0000-0000-00001C220000}"/>
    <cellStyle name="Data no deci 5 15 4 2" xfId="8754" xr:uid="{00000000-0005-0000-0000-00001D220000}"/>
    <cellStyle name="Data no deci 5 15 5" xfId="8755" xr:uid="{00000000-0005-0000-0000-00001E220000}"/>
    <cellStyle name="Data no deci 5 15 5 2" xfId="8756" xr:uid="{00000000-0005-0000-0000-00001F220000}"/>
    <cellStyle name="Data no deci 5 15 6" xfId="8757" xr:uid="{00000000-0005-0000-0000-000020220000}"/>
    <cellStyle name="Data no deci 5 15 6 2" xfId="8758" xr:uid="{00000000-0005-0000-0000-000021220000}"/>
    <cellStyle name="Data no deci 5 15 7" xfId="8759" xr:uid="{00000000-0005-0000-0000-000022220000}"/>
    <cellStyle name="Data no deci 5 16" xfId="8760" xr:uid="{00000000-0005-0000-0000-000023220000}"/>
    <cellStyle name="Data no deci 5 16 2" xfId="8761" xr:uid="{00000000-0005-0000-0000-000024220000}"/>
    <cellStyle name="Data no deci 5 16 2 2" xfId="8762" xr:uid="{00000000-0005-0000-0000-000025220000}"/>
    <cellStyle name="Data no deci 5 16 2 2 2" xfId="8763" xr:uid="{00000000-0005-0000-0000-000026220000}"/>
    <cellStyle name="Data no deci 5 16 2 3" xfId="8764" xr:uid="{00000000-0005-0000-0000-000027220000}"/>
    <cellStyle name="Data no deci 5 16 2 3 2" xfId="8765" xr:uid="{00000000-0005-0000-0000-000028220000}"/>
    <cellStyle name="Data no deci 5 16 2 4" xfId="8766" xr:uid="{00000000-0005-0000-0000-000029220000}"/>
    <cellStyle name="Data no deci 5 16 2 4 2" xfId="8767" xr:uid="{00000000-0005-0000-0000-00002A220000}"/>
    <cellStyle name="Data no deci 5 16 2 5" xfId="8768" xr:uid="{00000000-0005-0000-0000-00002B220000}"/>
    <cellStyle name="Data no deci 5 16 3" xfId="8769" xr:uid="{00000000-0005-0000-0000-00002C220000}"/>
    <cellStyle name="Data no deci 5 16 3 2" xfId="8770" xr:uid="{00000000-0005-0000-0000-00002D220000}"/>
    <cellStyle name="Data no deci 5 16 4" xfId="8771" xr:uid="{00000000-0005-0000-0000-00002E220000}"/>
    <cellStyle name="Data no deci 5 16 4 2" xfId="8772" xr:uid="{00000000-0005-0000-0000-00002F220000}"/>
    <cellStyle name="Data no deci 5 16 5" xfId="8773" xr:uid="{00000000-0005-0000-0000-000030220000}"/>
    <cellStyle name="Data no deci 5 16 5 2" xfId="8774" xr:uid="{00000000-0005-0000-0000-000031220000}"/>
    <cellStyle name="Data no deci 5 16 6" xfId="8775" xr:uid="{00000000-0005-0000-0000-000032220000}"/>
    <cellStyle name="Data no deci 5 16 6 2" xfId="8776" xr:uid="{00000000-0005-0000-0000-000033220000}"/>
    <cellStyle name="Data no deci 5 16 7" xfId="8777" xr:uid="{00000000-0005-0000-0000-000034220000}"/>
    <cellStyle name="Data no deci 5 17" xfId="8778" xr:uid="{00000000-0005-0000-0000-000035220000}"/>
    <cellStyle name="Data no deci 5 17 2" xfId="8779" xr:uid="{00000000-0005-0000-0000-000036220000}"/>
    <cellStyle name="Data no deci 5 17 2 2" xfId="8780" xr:uid="{00000000-0005-0000-0000-000037220000}"/>
    <cellStyle name="Data no deci 5 17 2 2 2" xfId="8781" xr:uid="{00000000-0005-0000-0000-000038220000}"/>
    <cellStyle name="Data no deci 5 17 2 3" xfId="8782" xr:uid="{00000000-0005-0000-0000-000039220000}"/>
    <cellStyle name="Data no deci 5 17 2 3 2" xfId="8783" xr:uid="{00000000-0005-0000-0000-00003A220000}"/>
    <cellStyle name="Data no deci 5 17 2 4" xfId="8784" xr:uid="{00000000-0005-0000-0000-00003B220000}"/>
    <cellStyle name="Data no deci 5 17 2 4 2" xfId="8785" xr:uid="{00000000-0005-0000-0000-00003C220000}"/>
    <cellStyle name="Data no deci 5 17 2 5" xfId="8786" xr:uid="{00000000-0005-0000-0000-00003D220000}"/>
    <cellStyle name="Data no deci 5 17 3" xfId="8787" xr:uid="{00000000-0005-0000-0000-00003E220000}"/>
    <cellStyle name="Data no deci 5 17 3 2" xfId="8788" xr:uid="{00000000-0005-0000-0000-00003F220000}"/>
    <cellStyle name="Data no deci 5 17 4" xfId="8789" xr:uid="{00000000-0005-0000-0000-000040220000}"/>
    <cellStyle name="Data no deci 5 17 4 2" xfId="8790" xr:uid="{00000000-0005-0000-0000-000041220000}"/>
    <cellStyle name="Data no deci 5 17 5" xfId="8791" xr:uid="{00000000-0005-0000-0000-000042220000}"/>
    <cellStyle name="Data no deci 5 17 5 2" xfId="8792" xr:uid="{00000000-0005-0000-0000-000043220000}"/>
    <cellStyle name="Data no deci 5 17 6" xfId="8793" xr:uid="{00000000-0005-0000-0000-000044220000}"/>
    <cellStyle name="Data no deci 5 17 6 2" xfId="8794" xr:uid="{00000000-0005-0000-0000-000045220000}"/>
    <cellStyle name="Data no deci 5 17 7" xfId="8795" xr:uid="{00000000-0005-0000-0000-000046220000}"/>
    <cellStyle name="Data no deci 5 18" xfId="8796" xr:uid="{00000000-0005-0000-0000-000047220000}"/>
    <cellStyle name="Data no deci 5 18 2" xfId="8797" xr:uid="{00000000-0005-0000-0000-000048220000}"/>
    <cellStyle name="Data no deci 5 18 2 2" xfId="8798" xr:uid="{00000000-0005-0000-0000-000049220000}"/>
    <cellStyle name="Data no deci 5 18 2 2 2" xfId="8799" xr:uid="{00000000-0005-0000-0000-00004A220000}"/>
    <cellStyle name="Data no deci 5 18 2 3" xfId="8800" xr:uid="{00000000-0005-0000-0000-00004B220000}"/>
    <cellStyle name="Data no deci 5 18 2 3 2" xfId="8801" xr:uid="{00000000-0005-0000-0000-00004C220000}"/>
    <cellStyle name="Data no deci 5 18 2 4" xfId="8802" xr:uid="{00000000-0005-0000-0000-00004D220000}"/>
    <cellStyle name="Data no deci 5 18 2 4 2" xfId="8803" xr:uid="{00000000-0005-0000-0000-00004E220000}"/>
    <cellStyle name="Data no deci 5 18 2 5" xfId="8804" xr:uid="{00000000-0005-0000-0000-00004F220000}"/>
    <cellStyle name="Data no deci 5 18 3" xfId="8805" xr:uid="{00000000-0005-0000-0000-000050220000}"/>
    <cellStyle name="Data no deci 5 18 3 2" xfId="8806" xr:uid="{00000000-0005-0000-0000-000051220000}"/>
    <cellStyle name="Data no deci 5 18 4" xfId="8807" xr:uid="{00000000-0005-0000-0000-000052220000}"/>
    <cellStyle name="Data no deci 5 18 4 2" xfId="8808" xr:uid="{00000000-0005-0000-0000-000053220000}"/>
    <cellStyle name="Data no deci 5 18 5" xfId="8809" xr:uid="{00000000-0005-0000-0000-000054220000}"/>
    <cellStyle name="Data no deci 5 18 5 2" xfId="8810" xr:uid="{00000000-0005-0000-0000-000055220000}"/>
    <cellStyle name="Data no deci 5 18 6" xfId="8811" xr:uid="{00000000-0005-0000-0000-000056220000}"/>
    <cellStyle name="Data no deci 5 18 6 2" xfId="8812" xr:uid="{00000000-0005-0000-0000-000057220000}"/>
    <cellStyle name="Data no deci 5 18 7" xfId="8813" xr:uid="{00000000-0005-0000-0000-000058220000}"/>
    <cellStyle name="Data no deci 5 19" xfId="8814" xr:uid="{00000000-0005-0000-0000-000059220000}"/>
    <cellStyle name="Data no deci 5 19 2" xfId="8815" xr:uid="{00000000-0005-0000-0000-00005A220000}"/>
    <cellStyle name="Data no deci 5 19 2 2" xfId="8816" xr:uid="{00000000-0005-0000-0000-00005B220000}"/>
    <cellStyle name="Data no deci 5 19 3" xfId="8817" xr:uid="{00000000-0005-0000-0000-00005C220000}"/>
    <cellStyle name="Data no deci 5 19 3 2" xfId="8818" xr:uid="{00000000-0005-0000-0000-00005D220000}"/>
    <cellStyle name="Data no deci 5 19 4" xfId="8819" xr:uid="{00000000-0005-0000-0000-00005E220000}"/>
    <cellStyle name="Data no deci 5 19 4 2" xfId="8820" xr:uid="{00000000-0005-0000-0000-00005F220000}"/>
    <cellStyle name="Data no deci 5 19 5" xfId="8821" xr:uid="{00000000-0005-0000-0000-000060220000}"/>
    <cellStyle name="Data no deci 5 2" xfId="8822" xr:uid="{00000000-0005-0000-0000-000061220000}"/>
    <cellStyle name="Data no deci 5 2 2" xfId="8823" xr:uid="{00000000-0005-0000-0000-000062220000}"/>
    <cellStyle name="Data no deci 5 2 2 2" xfId="8824" xr:uid="{00000000-0005-0000-0000-000063220000}"/>
    <cellStyle name="Data no deci 5 2 2 2 2" xfId="8825" xr:uid="{00000000-0005-0000-0000-000064220000}"/>
    <cellStyle name="Data no deci 5 2 2 3" xfId="8826" xr:uid="{00000000-0005-0000-0000-000065220000}"/>
    <cellStyle name="Data no deci 5 2 2 3 2" xfId="8827" xr:uid="{00000000-0005-0000-0000-000066220000}"/>
    <cellStyle name="Data no deci 5 2 2 4" xfId="8828" xr:uid="{00000000-0005-0000-0000-000067220000}"/>
    <cellStyle name="Data no deci 5 2 2 4 2" xfId="8829" xr:uid="{00000000-0005-0000-0000-000068220000}"/>
    <cellStyle name="Data no deci 5 2 2 5" xfId="8830" xr:uid="{00000000-0005-0000-0000-000069220000}"/>
    <cellStyle name="Data no deci 5 2 3" xfId="8831" xr:uid="{00000000-0005-0000-0000-00006A220000}"/>
    <cellStyle name="Data no deci 5 2 3 2" xfId="8832" xr:uid="{00000000-0005-0000-0000-00006B220000}"/>
    <cellStyle name="Data no deci 5 2 4" xfId="8833" xr:uid="{00000000-0005-0000-0000-00006C220000}"/>
    <cellStyle name="Data no deci 5 2 4 2" xfId="8834" xr:uid="{00000000-0005-0000-0000-00006D220000}"/>
    <cellStyle name="Data no deci 5 2 5" xfId="8835" xr:uid="{00000000-0005-0000-0000-00006E220000}"/>
    <cellStyle name="Data no deci 5 2 5 2" xfId="8836" xr:uid="{00000000-0005-0000-0000-00006F220000}"/>
    <cellStyle name="Data no deci 5 2 6" xfId="8837" xr:uid="{00000000-0005-0000-0000-000070220000}"/>
    <cellStyle name="Data no deci 5 2 6 2" xfId="8838" xr:uid="{00000000-0005-0000-0000-000071220000}"/>
    <cellStyle name="Data no deci 5 2 7" xfId="8839" xr:uid="{00000000-0005-0000-0000-000072220000}"/>
    <cellStyle name="Data no deci 5 20" xfId="8840" xr:uid="{00000000-0005-0000-0000-000073220000}"/>
    <cellStyle name="Data no deci 5 20 2" xfId="8841" xr:uid="{00000000-0005-0000-0000-000074220000}"/>
    <cellStyle name="Data no deci 5 21" xfId="8842" xr:uid="{00000000-0005-0000-0000-000075220000}"/>
    <cellStyle name="Data no deci 5 21 2" xfId="8843" xr:uid="{00000000-0005-0000-0000-000076220000}"/>
    <cellStyle name="Data no deci 5 22" xfId="8844" xr:uid="{00000000-0005-0000-0000-000077220000}"/>
    <cellStyle name="Data no deci 5 22 2" xfId="8845" xr:uid="{00000000-0005-0000-0000-000078220000}"/>
    <cellStyle name="Data no deci 5 23" xfId="8846" xr:uid="{00000000-0005-0000-0000-000079220000}"/>
    <cellStyle name="Data no deci 5 23 2" xfId="8847" xr:uid="{00000000-0005-0000-0000-00007A220000}"/>
    <cellStyle name="Data no deci 5 24" xfId="8848" xr:uid="{00000000-0005-0000-0000-00007B220000}"/>
    <cellStyle name="Data no deci 5 3" xfId="8849" xr:uid="{00000000-0005-0000-0000-00007C220000}"/>
    <cellStyle name="Data no deci 5 3 2" xfId="8850" xr:uid="{00000000-0005-0000-0000-00007D220000}"/>
    <cellStyle name="Data no deci 5 3 2 2" xfId="8851" xr:uid="{00000000-0005-0000-0000-00007E220000}"/>
    <cellStyle name="Data no deci 5 3 2 2 2" xfId="8852" xr:uid="{00000000-0005-0000-0000-00007F220000}"/>
    <cellStyle name="Data no deci 5 3 2 3" xfId="8853" xr:uid="{00000000-0005-0000-0000-000080220000}"/>
    <cellStyle name="Data no deci 5 3 2 3 2" xfId="8854" xr:uid="{00000000-0005-0000-0000-000081220000}"/>
    <cellStyle name="Data no deci 5 3 2 4" xfId="8855" xr:uid="{00000000-0005-0000-0000-000082220000}"/>
    <cellStyle name="Data no deci 5 3 2 4 2" xfId="8856" xr:uid="{00000000-0005-0000-0000-000083220000}"/>
    <cellStyle name="Data no deci 5 3 2 5" xfId="8857" xr:uid="{00000000-0005-0000-0000-000084220000}"/>
    <cellStyle name="Data no deci 5 3 3" xfId="8858" xr:uid="{00000000-0005-0000-0000-000085220000}"/>
    <cellStyle name="Data no deci 5 3 3 2" xfId="8859" xr:uid="{00000000-0005-0000-0000-000086220000}"/>
    <cellStyle name="Data no deci 5 3 4" xfId="8860" xr:uid="{00000000-0005-0000-0000-000087220000}"/>
    <cellStyle name="Data no deci 5 3 4 2" xfId="8861" xr:uid="{00000000-0005-0000-0000-000088220000}"/>
    <cellStyle name="Data no deci 5 3 5" xfId="8862" xr:uid="{00000000-0005-0000-0000-000089220000}"/>
    <cellStyle name="Data no deci 5 3 5 2" xfId="8863" xr:uid="{00000000-0005-0000-0000-00008A220000}"/>
    <cellStyle name="Data no deci 5 3 6" xfId="8864" xr:uid="{00000000-0005-0000-0000-00008B220000}"/>
    <cellStyle name="Data no deci 5 3 6 2" xfId="8865" xr:uid="{00000000-0005-0000-0000-00008C220000}"/>
    <cellStyle name="Data no deci 5 3 7" xfId="8866" xr:uid="{00000000-0005-0000-0000-00008D220000}"/>
    <cellStyle name="Data no deci 5 4" xfId="8867" xr:uid="{00000000-0005-0000-0000-00008E220000}"/>
    <cellStyle name="Data no deci 5 4 2" xfId="8868" xr:uid="{00000000-0005-0000-0000-00008F220000}"/>
    <cellStyle name="Data no deci 5 4 2 2" xfId="8869" xr:uid="{00000000-0005-0000-0000-000090220000}"/>
    <cellStyle name="Data no deci 5 4 2 2 2" xfId="8870" xr:uid="{00000000-0005-0000-0000-000091220000}"/>
    <cellStyle name="Data no deci 5 4 2 3" xfId="8871" xr:uid="{00000000-0005-0000-0000-000092220000}"/>
    <cellStyle name="Data no deci 5 4 2 3 2" xfId="8872" xr:uid="{00000000-0005-0000-0000-000093220000}"/>
    <cellStyle name="Data no deci 5 4 2 4" xfId="8873" xr:uid="{00000000-0005-0000-0000-000094220000}"/>
    <cellStyle name="Data no deci 5 4 2 4 2" xfId="8874" xr:uid="{00000000-0005-0000-0000-000095220000}"/>
    <cellStyle name="Data no deci 5 4 2 5" xfId="8875" xr:uid="{00000000-0005-0000-0000-000096220000}"/>
    <cellStyle name="Data no deci 5 4 3" xfId="8876" xr:uid="{00000000-0005-0000-0000-000097220000}"/>
    <cellStyle name="Data no deci 5 4 3 2" xfId="8877" xr:uid="{00000000-0005-0000-0000-000098220000}"/>
    <cellStyle name="Data no deci 5 4 4" xfId="8878" xr:uid="{00000000-0005-0000-0000-000099220000}"/>
    <cellStyle name="Data no deci 5 4 4 2" xfId="8879" xr:uid="{00000000-0005-0000-0000-00009A220000}"/>
    <cellStyle name="Data no deci 5 4 5" xfId="8880" xr:uid="{00000000-0005-0000-0000-00009B220000}"/>
    <cellStyle name="Data no deci 5 4 5 2" xfId="8881" xr:uid="{00000000-0005-0000-0000-00009C220000}"/>
    <cellStyle name="Data no deci 5 4 6" xfId="8882" xr:uid="{00000000-0005-0000-0000-00009D220000}"/>
    <cellStyle name="Data no deci 5 4 6 2" xfId="8883" xr:uid="{00000000-0005-0000-0000-00009E220000}"/>
    <cellStyle name="Data no deci 5 4 7" xfId="8884" xr:uid="{00000000-0005-0000-0000-00009F220000}"/>
    <cellStyle name="Data no deci 5 5" xfId="8885" xr:uid="{00000000-0005-0000-0000-0000A0220000}"/>
    <cellStyle name="Data no deci 5 5 2" xfId="8886" xr:uid="{00000000-0005-0000-0000-0000A1220000}"/>
    <cellStyle name="Data no deci 5 5 2 2" xfId="8887" xr:uid="{00000000-0005-0000-0000-0000A2220000}"/>
    <cellStyle name="Data no deci 5 5 2 2 2" xfId="8888" xr:uid="{00000000-0005-0000-0000-0000A3220000}"/>
    <cellStyle name="Data no deci 5 5 2 3" xfId="8889" xr:uid="{00000000-0005-0000-0000-0000A4220000}"/>
    <cellStyle name="Data no deci 5 5 2 3 2" xfId="8890" xr:uid="{00000000-0005-0000-0000-0000A5220000}"/>
    <cellStyle name="Data no deci 5 5 2 4" xfId="8891" xr:uid="{00000000-0005-0000-0000-0000A6220000}"/>
    <cellStyle name="Data no deci 5 5 2 4 2" xfId="8892" xr:uid="{00000000-0005-0000-0000-0000A7220000}"/>
    <cellStyle name="Data no deci 5 5 2 5" xfId="8893" xr:uid="{00000000-0005-0000-0000-0000A8220000}"/>
    <cellStyle name="Data no deci 5 5 3" xfId="8894" xr:uid="{00000000-0005-0000-0000-0000A9220000}"/>
    <cellStyle name="Data no deci 5 5 3 2" xfId="8895" xr:uid="{00000000-0005-0000-0000-0000AA220000}"/>
    <cellStyle name="Data no deci 5 5 4" xfId="8896" xr:uid="{00000000-0005-0000-0000-0000AB220000}"/>
    <cellStyle name="Data no deci 5 5 4 2" xfId="8897" xr:uid="{00000000-0005-0000-0000-0000AC220000}"/>
    <cellStyle name="Data no deci 5 5 5" xfId="8898" xr:uid="{00000000-0005-0000-0000-0000AD220000}"/>
    <cellStyle name="Data no deci 5 5 5 2" xfId="8899" xr:uid="{00000000-0005-0000-0000-0000AE220000}"/>
    <cellStyle name="Data no deci 5 5 6" xfId="8900" xr:uid="{00000000-0005-0000-0000-0000AF220000}"/>
    <cellStyle name="Data no deci 5 5 6 2" xfId="8901" xr:uid="{00000000-0005-0000-0000-0000B0220000}"/>
    <cellStyle name="Data no deci 5 5 7" xfId="8902" xr:uid="{00000000-0005-0000-0000-0000B1220000}"/>
    <cellStyle name="Data no deci 5 6" xfId="8903" xr:uid="{00000000-0005-0000-0000-0000B2220000}"/>
    <cellStyle name="Data no deci 5 6 2" xfId="8904" xr:uid="{00000000-0005-0000-0000-0000B3220000}"/>
    <cellStyle name="Data no deci 5 6 2 2" xfId="8905" xr:uid="{00000000-0005-0000-0000-0000B4220000}"/>
    <cellStyle name="Data no deci 5 6 2 2 2" xfId="8906" xr:uid="{00000000-0005-0000-0000-0000B5220000}"/>
    <cellStyle name="Data no deci 5 6 2 3" xfId="8907" xr:uid="{00000000-0005-0000-0000-0000B6220000}"/>
    <cellStyle name="Data no deci 5 6 2 3 2" xfId="8908" xr:uid="{00000000-0005-0000-0000-0000B7220000}"/>
    <cellStyle name="Data no deci 5 6 2 4" xfId="8909" xr:uid="{00000000-0005-0000-0000-0000B8220000}"/>
    <cellStyle name="Data no deci 5 6 2 4 2" xfId="8910" xr:uid="{00000000-0005-0000-0000-0000B9220000}"/>
    <cellStyle name="Data no deci 5 6 2 5" xfId="8911" xr:uid="{00000000-0005-0000-0000-0000BA220000}"/>
    <cellStyle name="Data no deci 5 6 3" xfId="8912" xr:uid="{00000000-0005-0000-0000-0000BB220000}"/>
    <cellStyle name="Data no deci 5 6 3 2" xfId="8913" xr:uid="{00000000-0005-0000-0000-0000BC220000}"/>
    <cellStyle name="Data no deci 5 6 4" xfId="8914" xr:uid="{00000000-0005-0000-0000-0000BD220000}"/>
    <cellStyle name="Data no deci 5 6 4 2" xfId="8915" xr:uid="{00000000-0005-0000-0000-0000BE220000}"/>
    <cellStyle name="Data no deci 5 6 5" xfId="8916" xr:uid="{00000000-0005-0000-0000-0000BF220000}"/>
    <cellStyle name="Data no deci 5 6 5 2" xfId="8917" xr:uid="{00000000-0005-0000-0000-0000C0220000}"/>
    <cellStyle name="Data no deci 5 6 6" xfId="8918" xr:uid="{00000000-0005-0000-0000-0000C1220000}"/>
    <cellStyle name="Data no deci 5 6 6 2" xfId="8919" xr:uid="{00000000-0005-0000-0000-0000C2220000}"/>
    <cellStyle name="Data no deci 5 6 7" xfId="8920" xr:uid="{00000000-0005-0000-0000-0000C3220000}"/>
    <cellStyle name="Data no deci 5 7" xfId="8921" xr:uid="{00000000-0005-0000-0000-0000C4220000}"/>
    <cellStyle name="Data no deci 5 7 2" xfId="8922" xr:uid="{00000000-0005-0000-0000-0000C5220000}"/>
    <cellStyle name="Data no deci 5 7 2 2" xfId="8923" xr:uid="{00000000-0005-0000-0000-0000C6220000}"/>
    <cellStyle name="Data no deci 5 7 2 2 2" xfId="8924" xr:uid="{00000000-0005-0000-0000-0000C7220000}"/>
    <cellStyle name="Data no deci 5 7 2 3" xfId="8925" xr:uid="{00000000-0005-0000-0000-0000C8220000}"/>
    <cellStyle name="Data no deci 5 7 2 3 2" xfId="8926" xr:uid="{00000000-0005-0000-0000-0000C9220000}"/>
    <cellStyle name="Data no deci 5 7 2 4" xfId="8927" xr:uid="{00000000-0005-0000-0000-0000CA220000}"/>
    <cellStyle name="Data no deci 5 7 2 4 2" xfId="8928" xr:uid="{00000000-0005-0000-0000-0000CB220000}"/>
    <cellStyle name="Data no deci 5 7 2 5" xfId="8929" xr:uid="{00000000-0005-0000-0000-0000CC220000}"/>
    <cellStyle name="Data no deci 5 7 3" xfId="8930" xr:uid="{00000000-0005-0000-0000-0000CD220000}"/>
    <cellStyle name="Data no deci 5 7 3 2" xfId="8931" xr:uid="{00000000-0005-0000-0000-0000CE220000}"/>
    <cellStyle name="Data no deci 5 7 4" xfId="8932" xr:uid="{00000000-0005-0000-0000-0000CF220000}"/>
    <cellStyle name="Data no deci 5 7 4 2" xfId="8933" xr:uid="{00000000-0005-0000-0000-0000D0220000}"/>
    <cellStyle name="Data no deci 5 7 5" xfId="8934" xr:uid="{00000000-0005-0000-0000-0000D1220000}"/>
    <cellStyle name="Data no deci 5 7 5 2" xfId="8935" xr:uid="{00000000-0005-0000-0000-0000D2220000}"/>
    <cellStyle name="Data no deci 5 7 6" xfId="8936" xr:uid="{00000000-0005-0000-0000-0000D3220000}"/>
    <cellStyle name="Data no deci 5 7 6 2" xfId="8937" xr:uid="{00000000-0005-0000-0000-0000D4220000}"/>
    <cellStyle name="Data no deci 5 7 7" xfId="8938" xr:uid="{00000000-0005-0000-0000-0000D5220000}"/>
    <cellStyle name="Data no deci 5 8" xfId="8939" xr:uid="{00000000-0005-0000-0000-0000D6220000}"/>
    <cellStyle name="Data no deci 5 8 2" xfId="8940" xr:uid="{00000000-0005-0000-0000-0000D7220000}"/>
    <cellStyle name="Data no deci 5 8 2 2" xfId="8941" xr:uid="{00000000-0005-0000-0000-0000D8220000}"/>
    <cellStyle name="Data no deci 5 8 2 2 2" xfId="8942" xr:uid="{00000000-0005-0000-0000-0000D9220000}"/>
    <cellStyle name="Data no deci 5 8 2 3" xfId="8943" xr:uid="{00000000-0005-0000-0000-0000DA220000}"/>
    <cellStyle name="Data no deci 5 8 2 3 2" xfId="8944" xr:uid="{00000000-0005-0000-0000-0000DB220000}"/>
    <cellStyle name="Data no deci 5 8 2 4" xfId="8945" xr:uid="{00000000-0005-0000-0000-0000DC220000}"/>
    <cellStyle name="Data no deci 5 8 2 4 2" xfId="8946" xr:uid="{00000000-0005-0000-0000-0000DD220000}"/>
    <cellStyle name="Data no deci 5 8 2 5" xfId="8947" xr:uid="{00000000-0005-0000-0000-0000DE220000}"/>
    <cellStyle name="Data no deci 5 8 3" xfId="8948" xr:uid="{00000000-0005-0000-0000-0000DF220000}"/>
    <cellStyle name="Data no deci 5 8 3 2" xfId="8949" xr:uid="{00000000-0005-0000-0000-0000E0220000}"/>
    <cellStyle name="Data no deci 5 8 4" xfId="8950" xr:uid="{00000000-0005-0000-0000-0000E1220000}"/>
    <cellStyle name="Data no deci 5 8 4 2" xfId="8951" xr:uid="{00000000-0005-0000-0000-0000E2220000}"/>
    <cellStyle name="Data no deci 5 8 5" xfId="8952" xr:uid="{00000000-0005-0000-0000-0000E3220000}"/>
    <cellStyle name="Data no deci 5 8 5 2" xfId="8953" xr:uid="{00000000-0005-0000-0000-0000E4220000}"/>
    <cellStyle name="Data no deci 5 8 6" xfId="8954" xr:uid="{00000000-0005-0000-0000-0000E5220000}"/>
    <cellStyle name="Data no deci 5 8 6 2" xfId="8955" xr:uid="{00000000-0005-0000-0000-0000E6220000}"/>
    <cellStyle name="Data no deci 5 8 7" xfId="8956" xr:uid="{00000000-0005-0000-0000-0000E7220000}"/>
    <cellStyle name="Data no deci 5 9" xfId="8957" xr:uid="{00000000-0005-0000-0000-0000E8220000}"/>
    <cellStyle name="Data no deci 5 9 2" xfId="8958" xr:uid="{00000000-0005-0000-0000-0000E9220000}"/>
    <cellStyle name="Data no deci 5 9 2 2" xfId="8959" xr:uid="{00000000-0005-0000-0000-0000EA220000}"/>
    <cellStyle name="Data no deci 5 9 2 2 2" xfId="8960" xr:uid="{00000000-0005-0000-0000-0000EB220000}"/>
    <cellStyle name="Data no deci 5 9 2 3" xfId="8961" xr:uid="{00000000-0005-0000-0000-0000EC220000}"/>
    <cellStyle name="Data no deci 5 9 2 3 2" xfId="8962" xr:uid="{00000000-0005-0000-0000-0000ED220000}"/>
    <cellStyle name="Data no deci 5 9 2 4" xfId="8963" xr:uid="{00000000-0005-0000-0000-0000EE220000}"/>
    <cellStyle name="Data no deci 5 9 2 4 2" xfId="8964" xr:uid="{00000000-0005-0000-0000-0000EF220000}"/>
    <cellStyle name="Data no deci 5 9 2 5" xfId="8965" xr:uid="{00000000-0005-0000-0000-0000F0220000}"/>
    <cellStyle name="Data no deci 5 9 3" xfId="8966" xr:uid="{00000000-0005-0000-0000-0000F1220000}"/>
    <cellStyle name="Data no deci 5 9 3 2" xfId="8967" xr:uid="{00000000-0005-0000-0000-0000F2220000}"/>
    <cellStyle name="Data no deci 5 9 4" xfId="8968" xr:uid="{00000000-0005-0000-0000-0000F3220000}"/>
    <cellStyle name="Data no deci 5 9 4 2" xfId="8969" xr:uid="{00000000-0005-0000-0000-0000F4220000}"/>
    <cellStyle name="Data no deci 5 9 5" xfId="8970" xr:uid="{00000000-0005-0000-0000-0000F5220000}"/>
    <cellStyle name="Data no deci 5 9 5 2" xfId="8971" xr:uid="{00000000-0005-0000-0000-0000F6220000}"/>
    <cellStyle name="Data no deci 5 9 6" xfId="8972" xr:uid="{00000000-0005-0000-0000-0000F7220000}"/>
    <cellStyle name="Data no deci 5 9 6 2" xfId="8973" xr:uid="{00000000-0005-0000-0000-0000F8220000}"/>
    <cellStyle name="Data no deci 5 9 7" xfId="8974" xr:uid="{00000000-0005-0000-0000-0000F9220000}"/>
    <cellStyle name="Data no deci 6" xfId="8975" xr:uid="{00000000-0005-0000-0000-0000FA220000}"/>
    <cellStyle name="Data no deci 6 2" xfId="8976" xr:uid="{00000000-0005-0000-0000-0000FB220000}"/>
    <cellStyle name="Data no deci 6 2 2" xfId="8977" xr:uid="{00000000-0005-0000-0000-0000FC220000}"/>
    <cellStyle name="Data no deci 6 2 2 2" xfId="8978" xr:uid="{00000000-0005-0000-0000-0000FD220000}"/>
    <cellStyle name="Data no deci 6 2 3" xfId="8979" xr:uid="{00000000-0005-0000-0000-0000FE220000}"/>
    <cellStyle name="Data no deci 6 2 3 2" xfId="8980" xr:uid="{00000000-0005-0000-0000-0000FF220000}"/>
    <cellStyle name="Data no deci 6 2 4" xfId="8981" xr:uid="{00000000-0005-0000-0000-000000230000}"/>
    <cellStyle name="Data no deci 6 2 4 2" xfId="8982" xr:uid="{00000000-0005-0000-0000-000001230000}"/>
    <cellStyle name="Data no deci 6 2 5" xfId="8983" xr:uid="{00000000-0005-0000-0000-000002230000}"/>
    <cellStyle name="Data no deci 6 3" xfId="8984" xr:uid="{00000000-0005-0000-0000-000003230000}"/>
    <cellStyle name="Data no deci 6 3 2" xfId="8985" xr:uid="{00000000-0005-0000-0000-000004230000}"/>
    <cellStyle name="Data no deci 6 4" xfId="8986" xr:uid="{00000000-0005-0000-0000-000005230000}"/>
    <cellStyle name="Data no deci 6 4 2" xfId="8987" xr:uid="{00000000-0005-0000-0000-000006230000}"/>
    <cellStyle name="Data no deci 6 5" xfId="8988" xr:uid="{00000000-0005-0000-0000-000007230000}"/>
    <cellStyle name="Data no deci 6 5 2" xfId="8989" xr:uid="{00000000-0005-0000-0000-000008230000}"/>
    <cellStyle name="Data no deci 6 6" xfId="8990" xr:uid="{00000000-0005-0000-0000-000009230000}"/>
    <cellStyle name="Data no deci 6 6 2" xfId="8991" xr:uid="{00000000-0005-0000-0000-00000A230000}"/>
    <cellStyle name="Data no deci 6 7" xfId="8992" xr:uid="{00000000-0005-0000-0000-00000B230000}"/>
    <cellStyle name="Data no deci 7" xfId="8993" xr:uid="{00000000-0005-0000-0000-00000C230000}"/>
    <cellStyle name="Data no deci 7 2" xfId="8994" xr:uid="{00000000-0005-0000-0000-00000D230000}"/>
    <cellStyle name="Data no deci 7 2 2" xfId="8995" xr:uid="{00000000-0005-0000-0000-00000E230000}"/>
    <cellStyle name="Data no deci 7 2 2 2" xfId="8996" xr:uid="{00000000-0005-0000-0000-00000F230000}"/>
    <cellStyle name="Data no deci 7 2 3" xfId="8997" xr:uid="{00000000-0005-0000-0000-000010230000}"/>
    <cellStyle name="Data no deci 7 2 3 2" xfId="8998" xr:uid="{00000000-0005-0000-0000-000011230000}"/>
    <cellStyle name="Data no deci 7 2 4" xfId="8999" xr:uid="{00000000-0005-0000-0000-000012230000}"/>
    <cellStyle name="Data no deci 7 2 4 2" xfId="9000" xr:uid="{00000000-0005-0000-0000-000013230000}"/>
    <cellStyle name="Data no deci 7 2 5" xfId="9001" xr:uid="{00000000-0005-0000-0000-000014230000}"/>
    <cellStyle name="Data no deci 7 3" xfId="9002" xr:uid="{00000000-0005-0000-0000-000015230000}"/>
    <cellStyle name="Data no deci 7 3 2" xfId="9003" xr:uid="{00000000-0005-0000-0000-000016230000}"/>
    <cellStyle name="Data no deci 7 4" xfId="9004" xr:uid="{00000000-0005-0000-0000-000017230000}"/>
    <cellStyle name="Data no deci 7 4 2" xfId="9005" xr:uid="{00000000-0005-0000-0000-000018230000}"/>
    <cellStyle name="Data no deci 7 5" xfId="9006" xr:uid="{00000000-0005-0000-0000-000019230000}"/>
    <cellStyle name="Data no deci 7 5 2" xfId="9007" xr:uid="{00000000-0005-0000-0000-00001A230000}"/>
    <cellStyle name="Data no deci 7 6" xfId="9008" xr:uid="{00000000-0005-0000-0000-00001B230000}"/>
    <cellStyle name="Data no deci 7 6 2" xfId="9009" xr:uid="{00000000-0005-0000-0000-00001C230000}"/>
    <cellStyle name="Data no deci 7 7" xfId="9010" xr:uid="{00000000-0005-0000-0000-00001D230000}"/>
    <cellStyle name="Data no deci 8" xfId="9011" xr:uid="{00000000-0005-0000-0000-00001E230000}"/>
    <cellStyle name="Data no deci 8 2" xfId="9012" xr:uid="{00000000-0005-0000-0000-00001F230000}"/>
    <cellStyle name="Data no deci 8 2 2" xfId="9013" xr:uid="{00000000-0005-0000-0000-000020230000}"/>
    <cellStyle name="Data no deci 8 2 2 2" xfId="9014" xr:uid="{00000000-0005-0000-0000-000021230000}"/>
    <cellStyle name="Data no deci 8 2 3" xfId="9015" xr:uid="{00000000-0005-0000-0000-000022230000}"/>
    <cellStyle name="Data no deci 8 2 3 2" xfId="9016" xr:uid="{00000000-0005-0000-0000-000023230000}"/>
    <cellStyle name="Data no deci 8 2 4" xfId="9017" xr:uid="{00000000-0005-0000-0000-000024230000}"/>
    <cellStyle name="Data no deci 8 2 4 2" xfId="9018" xr:uid="{00000000-0005-0000-0000-000025230000}"/>
    <cellStyle name="Data no deci 8 2 5" xfId="9019" xr:uid="{00000000-0005-0000-0000-000026230000}"/>
    <cellStyle name="Data no deci 8 3" xfId="9020" xr:uid="{00000000-0005-0000-0000-000027230000}"/>
    <cellStyle name="Data no deci 8 3 2" xfId="9021" xr:uid="{00000000-0005-0000-0000-000028230000}"/>
    <cellStyle name="Data no deci 8 4" xfId="9022" xr:uid="{00000000-0005-0000-0000-000029230000}"/>
    <cellStyle name="Data no deci 8 4 2" xfId="9023" xr:uid="{00000000-0005-0000-0000-00002A230000}"/>
    <cellStyle name="Data no deci 8 5" xfId="9024" xr:uid="{00000000-0005-0000-0000-00002B230000}"/>
    <cellStyle name="Data no deci 8 5 2" xfId="9025" xr:uid="{00000000-0005-0000-0000-00002C230000}"/>
    <cellStyle name="Data no deci 8 6" xfId="9026" xr:uid="{00000000-0005-0000-0000-00002D230000}"/>
    <cellStyle name="Data no deci 8 6 2" xfId="9027" xr:uid="{00000000-0005-0000-0000-00002E230000}"/>
    <cellStyle name="Data no deci 8 7" xfId="9028" xr:uid="{00000000-0005-0000-0000-00002F230000}"/>
    <cellStyle name="Data no deci 9" xfId="9029" xr:uid="{00000000-0005-0000-0000-000030230000}"/>
    <cellStyle name="Data no deci 9 2" xfId="9030" xr:uid="{00000000-0005-0000-0000-000031230000}"/>
    <cellStyle name="Data no deci 9 2 2" xfId="9031" xr:uid="{00000000-0005-0000-0000-000032230000}"/>
    <cellStyle name="Data no deci 9 2 2 2" xfId="9032" xr:uid="{00000000-0005-0000-0000-000033230000}"/>
    <cellStyle name="Data no deci 9 2 3" xfId="9033" xr:uid="{00000000-0005-0000-0000-000034230000}"/>
    <cellStyle name="Data no deci 9 2 3 2" xfId="9034" xr:uid="{00000000-0005-0000-0000-000035230000}"/>
    <cellStyle name="Data no deci 9 2 4" xfId="9035" xr:uid="{00000000-0005-0000-0000-000036230000}"/>
    <cellStyle name="Data no deci 9 2 4 2" xfId="9036" xr:uid="{00000000-0005-0000-0000-000037230000}"/>
    <cellStyle name="Data no deci 9 2 5" xfId="9037" xr:uid="{00000000-0005-0000-0000-000038230000}"/>
    <cellStyle name="Data no deci 9 3" xfId="9038" xr:uid="{00000000-0005-0000-0000-000039230000}"/>
    <cellStyle name="Data no deci 9 3 2" xfId="9039" xr:uid="{00000000-0005-0000-0000-00003A230000}"/>
    <cellStyle name="Data no deci 9 4" xfId="9040" xr:uid="{00000000-0005-0000-0000-00003B230000}"/>
    <cellStyle name="Data no deci 9 4 2" xfId="9041" xr:uid="{00000000-0005-0000-0000-00003C230000}"/>
    <cellStyle name="Data no deci 9 5" xfId="9042" xr:uid="{00000000-0005-0000-0000-00003D230000}"/>
    <cellStyle name="Data no deci 9 5 2" xfId="9043" xr:uid="{00000000-0005-0000-0000-00003E230000}"/>
    <cellStyle name="Data no deci 9 6" xfId="9044" xr:uid="{00000000-0005-0000-0000-00003F230000}"/>
    <cellStyle name="Data no deci 9 6 2" xfId="9045" xr:uid="{00000000-0005-0000-0000-000040230000}"/>
    <cellStyle name="Data no deci 9 7" xfId="9046" xr:uid="{00000000-0005-0000-0000-000041230000}"/>
    <cellStyle name="Data Superscript" xfId="9047" xr:uid="{00000000-0005-0000-0000-000042230000}"/>
    <cellStyle name="Data Superscript 10" xfId="9048" xr:uid="{00000000-0005-0000-0000-000043230000}"/>
    <cellStyle name="Data Superscript 10 2" xfId="9049" xr:uid="{00000000-0005-0000-0000-000044230000}"/>
    <cellStyle name="Data Superscript 10 2 2" xfId="9050" xr:uid="{00000000-0005-0000-0000-000045230000}"/>
    <cellStyle name="Data Superscript 10 2 2 2" xfId="9051" xr:uid="{00000000-0005-0000-0000-000046230000}"/>
    <cellStyle name="Data Superscript 10 2 3" xfId="9052" xr:uid="{00000000-0005-0000-0000-000047230000}"/>
    <cellStyle name="Data Superscript 10 2 3 2" xfId="9053" xr:uid="{00000000-0005-0000-0000-000048230000}"/>
    <cellStyle name="Data Superscript 10 2 4" xfId="9054" xr:uid="{00000000-0005-0000-0000-000049230000}"/>
    <cellStyle name="Data Superscript 10 2 4 2" xfId="9055" xr:uid="{00000000-0005-0000-0000-00004A230000}"/>
    <cellStyle name="Data Superscript 10 2 5" xfId="9056" xr:uid="{00000000-0005-0000-0000-00004B230000}"/>
    <cellStyle name="Data Superscript 10 3" xfId="9057" xr:uid="{00000000-0005-0000-0000-00004C230000}"/>
    <cellStyle name="Data Superscript 10 3 2" xfId="9058" xr:uid="{00000000-0005-0000-0000-00004D230000}"/>
    <cellStyle name="Data Superscript 10 4" xfId="9059" xr:uid="{00000000-0005-0000-0000-00004E230000}"/>
    <cellStyle name="Data Superscript 10 4 2" xfId="9060" xr:uid="{00000000-0005-0000-0000-00004F230000}"/>
    <cellStyle name="Data Superscript 10 5" xfId="9061" xr:uid="{00000000-0005-0000-0000-000050230000}"/>
    <cellStyle name="Data Superscript 10 5 2" xfId="9062" xr:uid="{00000000-0005-0000-0000-000051230000}"/>
    <cellStyle name="Data Superscript 10 6" xfId="9063" xr:uid="{00000000-0005-0000-0000-000052230000}"/>
    <cellStyle name="Data Superscript 10 6 2" xfId="9064" xr:uid="{00000000-0005-0000-0000-000053230000}"/>
    <cellStyle name="Data Superscript 10 7" xfId="9065" xr:uid="{00000000-0005-0000-0000-000054230000}"/>
    <cellStyle name="Data Superscript 11" xfId="9066" xr:uid="{00000000-0005-0000-0000-000055230000}"/>
    <cellStyle name="Data Superscript 11 2" xfId="9067" xr:uid="{00000000-0005-0000-0000-000056230000}"/>
    <cellStyle name="Data Superscript 11 2 2" xfId="9068" xr:uid="{00000000-0005-0000-0000-000057230000}"/>
    <cellStyle name="Data Superscript 11 2 2 2" xfId="9069" xr:uid="{00000000-0005-0000-0000-000058230000}"/>
    <cellStyle name="Data Superscript 11 2 3" xfId="9070" xr:uid="{00000000-0005-0000-0000-000059230000}"/>
    <cellStyle name="Data Superscript 11 2 3 2" xfId="9071" xr:uid="{00000000-0005-0000-0000-00005A230000}"/>
    <cellStyle name="Data Superscript 11 2 4" xfId="9072" xr:uid="{00000000-0005-0000-0000-00005B230000}"/>
    <cellStyle name="Data Superscript 11 2 4 2" xfId="9073" xr:uid="{00000000-0005-0000-0000-00005C230000}"/>
    <cellStyle name="Data Superscript 11 2 5" xfId="9074" xr:uid="{00000000-0005-0000-0000-00005D230000}"/>
    <cellStyle name="Data Superscript 11 3" xfId="9075" xr:uid="{00000000-0005-0000-0000-00005E230000}"/>
    <cellStyle name="Data Superscript 11 3 2" xfId="9076" xr:uid="{00000000-0005-0000-0000-00005F230000}"/>
    <cellStyle name="Data Superscript 11 4" xfId="9077" xr:uid="{00000000-0005-0000-0000-000060230000}"/>
    <cellStyle name="Data Superscript 11 4 2" xfId="9078" xr:uid="{00000000-0005-0000-0000-000061230000}"/>
    <cellStyle name="Data Superscript 11 5" xfId="9079" xr:uid="{00000000-0005-0000-0000-000062230000}"/>
    <cellStyle name="Data Superscript 11 5 2" xfId="9080" xr:uid="{00000000-0005-0000-0000-000063230000}"/>
    <cellStyle name="Data Superscript 11 6" xfId="9081" xr:uid="{00000000-0005-0000-0000-000064230000}"/>
    <cellStyle name="Data Superscript 11 6 2" xfId="9082" xr:uid="{00000000-0005-0000-0000-000065230000}"/>
    <cellStyle name="Data Superscript 11 7" xfId="9083" xr:uid="{00000000-0005-0000-0000-000066230000}"/>
    <cellStyle name="Data Superscript 12" xfId="9084" xr:uid="{00000000-0005-0000-0000-000067230000}"/>
    <cellStyle name="Data Superscript 12 2" xfId="9085" xr:uid="{00000000-0005-0000-0000-000068230000}"/>
    <cellStyle name="Data Superscript 12 2 2" xfId="9086" xr:uid="{00000000-0005-0000-0000-000069230000}"/>
    <cellStyle name="Data Superscript 12 2 2 2" xfId="9087" xr:uid="{00000000-0005-0000-0000-00006A230000}"/>
    <cellStyle name="Data Superscript 12 2 3" xfId="9088" xr:uid="{00000000-0005-0000-0000-00006B230000}"/>
    <cellStyle name="Data Superscript 12 2 3 2" xfId="9089" xr:uid="{00000000-0005-0000-0000-00006C230000}"/>
    <cellStyle name="Data Superscript 12 2 4" xfId="9090" xr:uid="{00000000-0005-0000-0000-00006D230000}"/>
    <cellStyle name="Data Superscript 12 2 4 2" xfId="9091" xr:uid="{00000000-0005-0000-0000-00006E230000}"/>
    <cellStyle name="Data Superscript 12 2 5" xfId="9092" xr:uid="{00000000-0005-0000-0000-00006F230000}"/>
    <cellStyle name="Data Superscript 12 3" xfId="9093" xr:uid="{00000000-0005-0000-0000-000070230000}"/>
    <cellStyle name="Data Superscript 12 3 2" xfId="9094" xr:uid="{00000000-0005-0000-0000-000071230000}"/>
    <cellStyle name="Data Superscript 12 4" xfId="9095" xr:uid="{00000000-0005-0000-0000-000072230000}"/>
    <cellStyle name="Data Superscript 12 4 2" xfId="9096" xr:uid="{00000000-0005-0000-0000-000073230000}"/>
    <cellStyle name="Data Superscript 12 5" xfId="9097" xr:uid="{00000000-0005-0000-0000-000074230000}"/>
    <cellStyle name="Data Superscript 12 5 2" xfId="9098" xr:uid="{00000000-0005-0000-0000-000075230000}"/>
    <cellStyle name="Data Superscript 12 6" xfId="9099" xr:uid="{00000000-0005-0000-0000-000076230000}"/>
    <cellStyle name="Data Superscript 12 6 2" xfId="9100" xr:uid="{00000000-0005-0000-0000-000077230000}"/>
    <cellStyle name="Data Superscript 12 7" xfId="9101" xr:uid="{00000000-0005-0000-0000-000078230000}"/>
    <cellStyle name="Data Superscript 13" xfId="9102" xr:uid="{00000000-0005-0000-0000-000079230000}"/>
    <cellStyle name="Data Superscript 13 2" xfId="9103" xr:uid="{00000000-0005-0000-0000-00007A230000}"/>
    <cellStyle name="Data Superscript 13 2 2" xfId="9104" xr:uid="{00000000-0005-0000-0000-00007B230000}"/>
    <cellStyle name="Data Superscript 13 2 2 2" xfId="9105" xr:uid="{00000000-0005-0000-0000-00007C230000}"/>
    <cellStyle name="Data Superscript 13 2 3" xfId="9106" xr:uid="{00000000-0005-0000-0000-00007D230000}"/>
    <cellStyle name="Data Superscript 13 2 3 2" xfId="9107" xr:uid="{00000000-0005-0000-0000-00007E230000}"/>
    <cellStyle name="Data Superscript 13 2 4" xfId="9108" xr:uid="{00000000-0005-0000-0000-00007F230000}"/>
    <cellStyle name="Data Superscript 13 2 4 2" xfId="9109" xr:uid="{00000000-0005-0000-0000-000080230000}"/>
    <cellStyle name="Data Superscript 13 2 5" xfId="9110" xr:uid="{00000000-0005-0000-0000-000081230000}"/>
    <cellStyle name="Data Superscript 13 3" xfId="9111" xr:uid="{00000000-0005-0000-0000-000082230000}"/>
    <cellStyle name="Data Superscript 13 3 2" xfId="9112" xr:uid="{00000000-0005-0000-0000-000083230000}"/>
    <cellStyle name="Data Superscript 13 4" xfId="9113" xr:uid="{00000000-0005-0000-0000-000084230000}"/>
    <cellStyle name="Data Superscript 13 4 2" xfId="9114" xr:uid="{00000000-0005-0000-0000-000085230000}"/>
    <cellStyle name="Data Superscript 13 5" xfId="9115" xr:uid="{00000000-0005-0000-0000-000086230000}"/>
    <cellStyle name="Data Superscript 13 5 2" xfId="9116" xr:uid="{00000000-0005-0000-0000-000087230000}"/>
    <cellStyle name="Data Superscript 13 6" xfId="9117" xr:uid="{00000000-0005-0000-0000-000088230000}"/>
    <cellStyle name="Data Superscript 13 6 2" xfId="9118" xr:uid="{00000000-0005-0000-0000-000089230000}"/>
    <cellStyle name="Data Superscript 13 7" xfId="9119" xr:uid="{00000000-0005-0000-0000-00008A230000}"/>
    <cellStyle name="Data Superscript 14" xfId="9120" xr:uid="{00000000-0005-0000-0000-00008B230000}"/>
    <cellStyle name="Data Superscript 14 2" xfId="9121" xr:uid="{00000000-0005-0000-0000-00008C230000}"/>
    <cellStyle name="Data Superscript 14 2 2" xfId="9122" xr:uid="{00000000-0005-0000-0000-00008D230000}"/>
    <cellStyle name="Data Superscript 14 2 2 2" xfId="9123" xr:uid="{00000000-0005-0000-0000-00008E230000}"/>
    <cellStyle name="Data Superscript 14 2 3" xfId="9124" xr:uid="{00000000-0005-0000-0000-00008F230000}"/>
    <cellStyle name="Data Superscript 14 2 3 2" xfId="9125" xr:uid="{00000000-0005-0000-0000-000090230000}"/>
    <cellStyle name="Data Superscript 14 2 4" xfId="9126" xr:uid="{00000000-0005-0000-0000-000091230000}"/>
    <cellStyle name="Data Superscript 14 2 4 2" xfId="9127" xr:uid="{00000000-0005-0000-0000-000092230000}"/>
    <cellStyle name="Data Superscript 14 2 5" xfId="9128" xr:uid="{00000000-0005-0000-0000-000093230000}"/>
    <cellStyle name="Data Superscript 14 3" xfId="9129" xr:uid="{00000000-0005-0000-0000-000094230000}"/>
    <cellStyle name="Data Superscript 14 3 2" xfId="9130" xr:uid="{00000000-0005-0000-0000-000095230000}"/>
    <cellStyle name="Data Superscript 14 4" xfId="9131" xr:uid="{00000000-0005-0000-0000-000096230000}"/>
    <cellStyle name="Data Superscript 14 4 2" xfId="9132" xr:uid="{00000000-0005-0000-0000-000097230000}"/>
    <cellStyle name="Data Superscript 14 5" xfId="9133" xr:uid="{00000000-0005-0000-0000-000098230000}"/>
    <cellStyle name="Data Superscript 14 5 2" xfId="9134" xr:uid="{00000000-0005-0000-0000-000099230000}"/>
    <cellStyle name="Data Superscript 14 6" xfId="9135" xr:uid="{00000000-0005-0000-0000-00009A230000}"/>
    <cellStyle name="Data Superscript 14 6 2" xfId="9136" xr:uid="{00000000-0005-0000-0000-00009B230000}"/>
    <cellStyle name="Data Superscript 14 7" xfId="9137" xr:uid="{00000000-0005-0000-0000-00009C230000}"/>
    <cellStyle name="Data Superscript 15" xfId="9138" xr:uid="{00000000-0005-0000-0000-00009D230000}"/>
    <cellStyle name="Data Superscript 15 2" xfId="9139" xr:uid="{00000000-0005-0000-0000-00009E230000}"/>
    <cellStyle name="Data Superscript 15 2 2" xfId="9140" xr:uid="{00000000-0005-0000-0000-00009F230000}"/>
    <cellStyle name="Data Superscript 15 2 2 2" xfId="9141" xr:uid="{00000000-0005-0000-0000-0000A0230000}"/>
    <cellStyle name="Data Superscript 15 2 3" xfId="9142" xr:uid="{00000000-0005-0000-0000-0000A1230000}"/>
    <cellStyle name="Data Superscript 15 2 3 2" xfId="9143" xr:uid="{00000000-0005-0000-0000-0000A2230000}"/>
    <cellStyle name="Data Superscript 15 2 4" xfId="9144" xr:uid="{00000000-0005-0000-0000-0000A3230000}"/>
    <cellStyle name="Data Superscript 15 2 4 2" xfId="9145" xr:uid="{00000000-0005-0000-0000-0000A4230000}"/>
    <cellStyle name="Data Superscript 15 2 5" xfId="9146" xr:uid="{00000000-0005-0000-0000-0000A5230000}"/>
    <cellStyle name="Data Superscript 15 3" xfId="9147" xr:uid="{00000000-0005-0000-0000-0000A6230000}"/>
    <cellStyle name="Data Superscript 15 3 2" xfId="9148" xr:uid="{00000000-0005-0000-0000-0000A7230000}"/>
    <cellStyle name="Data Superscript 15 4" xfId="9149" xr:uid="{00000000-0005-0000-0000-0000A8230000}"/>
    <cellStyle name="Data Superscript 15 4 2" xfId="9150" xr:uid="{00000000-0005-0000-0000-0000A9230000}"/>
    <cellStyle name="Data Superscript 15 5" xfId="9151" xr:uid="{00000000-0005-0000-0000-0000AA230000}"/>
    <cellStyle name="Data Superscript 15 5 2" xfId="9152" xr:uid="{00000000-0005-0000-0000-0000AB230000}"/>
    <cellStyle name="Data Superscript 15 6" xfId="9153" xr:uid="{00000000-0005-0000-0000-0000AC230000}"/>
    <cellStyle name="Data Superscript 15 6 2" xfId="9154" xr:uid="{00000000-0005-0000-0000-0000AD230000}"/>
    <cellStyle name="Data Superscript 15 7" xfId="9155" xr:uid="{00000000-0005-0000-0000-0000AE230000}"/>
    <cellStyle name="Data Superscript 16" xfId="9156" xr:uid="{00000000-0005-0000-0000-0000AF230000}"/>
    <cellStyle name="Data Superscript 16 2" xfId="9157" xr:uid="{00000000-0005-0000-0000-0000B0230000}"/>
    <cellStyle name="Data Superscript 16 2 2" xfId="9158" xr:uid="{00000000-0005-0000-0000-0000B1230000}"/>
    <cellStyle name="Data Superscript 16 2 2 2" xfId="9159" xr:uid="{00000000-0005-0000-0000-0000B2230000}"/>
    <cellStyle name="Data Superscript 16 2 3" xfId="9160" xr:uid="{00000000-0005-0000-0000-0000B3230000}"/>
    <cellStyle name="Data Superscript 16 2 3 2" xfId="9161" xr:uid="{00000000-0005-0000-0000-0000B4230000}"/>
    <cellStyle name="Data Superscript 16 2 4" xfId="9162" xr:uid="{00000000-0005-0000-0000-0000B5230000}"/>
    <cellStyle name="Data Superscript 16 2 4 2" xfId="9163" xr:uid="{00000000-0005-0000-0000-0000B6230000}"/>
    <cellStyle name="Data Superscript 16 2 5" xfId="9164" xr:uid="{00000000-0005-0000-0000-0000B7230000}"/>
    <cellStyle name="Data Superscript 16 3" xfId="9165" xr:uid="{00000000-0005-0000-0000-0000B8230000}"/>
    <cellStyle name="Data Superscript 16 3 2" xfId="9166" xr:uid="{00000000-0005-0000-0000-0000B9230000}"/>
    <cellStyle name="Data Superscript 16 4" xfId="9167" xr:uid="{00000000-0005-0000-0000-0000BA230000}"/>
    <cellStyle name="Data Superscript 16 4 2" xfId="9168" xr:uid="{00000000-0005-0000-0000-0000BB230000}"/>
    <cellStyle name="Data Superscript 16 5" xfId="9169" xr:uid="{00000000-0005-0000-0000-0000BC230000}"/>
    <cellStyle name="Data Superscript 16 5 2" xfId="9170" xr:uid="{00000000-0005-0000-0000-0000BD230000}"/>
    <cellStyle name="Data Superscript 16 6" xfId="9171" xr:uid="{00000000-0005-0000-0000-0000BE230000}"/>
    <cellStyle name="Data Superscript 16 6 2" xfId="9172" xr:uid="{00000000-0005-0000-0000-0000BF230000}"/>
    <cellStyle name="Data Superscript 16 7" xfId="9173" xr:uid="{00000000-0005-0000-0000-0000C0230000}"/>
    <cellStyle name="Data Superscript 17" xfId="9174" xr:uid="{00000000-0005-0000-0000-0000C1230000}"/>
    <cellStyle name="Data Superscript 17 2" xfId="9175" xr:uid="{00000000-0005-0000-0000-0000C2230000}"/>
    <cellStyle name="Data Superscript 17 2 2" xfId="9176" xr:uid="{00000000-0005-0000-0000-0000C3230000}"/>
    <cellStyle name="Data Superscript 17 2 2 2" xfId="9177" xr:uid="{00000000-0005-0000-0000-0000C4230000}"/>
    <cellStyle name="Data Superscript 17 2 3" xfId="9178" xr:uid="{00000000-0005-0000-0000-0000C5230000}"/>
    <cellStyle name="Data Superscript 17 2 3 2" xfId="9179" xr:uid="{00000000-0005-0000-0000-0000C6230000}"/>
    <cellStyle name="Data Superscript 17 2 4" xfId="9180" xr:uid="{00000000-0005-0000-0000-0000C7230000}"/>
    <cellStyle name="Data Superscript 17 2 4 2" xfId="9181" xr:uid="{00000000-0005-0000-0000-0000C8230000}"/>
    <cellStyle name="Data Superscript 17 2 5" xfId="9182" xr:uid="{00000000-0005-0000-0000-0000C9230000}"/>
    <cellStyle name="Data Superscript 17 3" xfId="9183" xr:uid="{00000000-0005-0000-0000-0000CA230000}"/>
    <cellStyle name="Data Superscript 17 3 2" xfId="9184" xr:uid="{00000000-0005-0000-0000-0000CB230000}"/>
    <cellStyle name="Data Superscript 17 4" xfId="9185" xr:uid="{00000000-0005-0000-0000-0000CC230000}"/>
    <cellStyle name="Data Superscript 17 4 2" xfId="9186" xr:uid="{00000000-0005-0000-0000-0000CD230000}"/>
    <cellStyle name="Data Superscript 17 5" xfId="9187" xr:uid="{00000000-0005-0000-0000-0000CE230000}"/>
    <cellStyle name="Data Superscript 17 5 2" xfId="9188" xr:uid="{00000000-0005-0000-0000-0000CF230000}"/>
    <cellStyle name="Data Superscript 17 6" xfId="9189" xr:uid="{00000000-0005-0000-0000-0000D0230000}"/>
    <cellStyle name="Data Superscript 17 6 2" xfId="9190" xr:uid="{00000000-0005-0000-0000-0000D1230000}"/>
    <cellStyle name="Data Superscript 17 7" xfId="9191" xr:uid="{00000000-0005-0000-0000-0000D2230000}"/>
    <cellStyle name="Data Superscript 18" xfId="9192" xr:uid="{00000000-0005-0000-0000-0000D3230000}"/>
    <cellStyle name="Data Superscript 18 2" xfId="9193" xr:uid="{00000000-0005-0000-0000-0000D4230000}"/>
    <cellStyle name="Data Superscript 18 2 2" xfId="9194" xr:uid="{00000000-0005-0000-0000-0000D5230000}"/>
    <cellStyle name="Data Superscript 18 2 2 2" xfId="9195" xr:uid="{00000000-0005-0000-0000-0000D6230000}"/>
    <cellStyle name="Data Superscript 18 2 3" xfId="9196" xr:uid="{00000000-0005-0000-0000-0000D7230000}"/>
    <cellStyle name="Data Superscript 18 2 3 2" xfId="9197" xr:uid="{00000000-0005-0000-0000-0000D8230000}"/>
    <cellStyle name="Data Superscript 18 2 4" xfId="9198" xr:uid="{00000000-0005-0000-0000-0000D9230000}"/>
    <cellStyle name="Data Superscript 18 2 4 2" xfId="9199" xr:uid="{00000000-0005-0000-0000-0000DA230000}"/>
    <cellStyle name="Data Superscript 18 2 5" xfId="9200" xr:uid="{00000000-0005-0000-0000-0000DB230000}"/>
    <cellStyle name="Data Superscript 18 3" xfId="9201" xr:uid="{00000000-0005-0000-0000-0000DC230000}"/>
    <cellStyle name="Data Superscript 18 3 2" xfId="9202" xr:uid="{00000000-0005-0000-0000-0000DD230000}"/>
    <cellStyle name="Data Superscript 18 4" xfId="9203" xr:uid="{00000000-0005-0000-0000-0000DE230000}"/>
    <cellStyle name="Data Superscript 18 4 2" xfId="9204" xr:uid="{00000000-0005-0000-0000-0000DF230000}"/>
    <cellStyle name="Data Superscript 18 5" xfId="9205" xr:uid="{00000000-0005-0000-0000-0000E0230000}"/>
    <cellStyle name="Data Superscript 18 5 2" xfId="9206" xr:uid="{00000000-0005-0000-0000-0000E1230000}"/>
    <cellStyle name="Data Superscript 18 6" xfId="9207" xr:uid="{00000000-0005-0000-0000-0000E2230000}"/>
    <cellStyle name="Data Superscript 18 6 2" xfId="9208" xr:uid="{00000000-0005-0000-0000-0000E3230000}"/>
    <cellStyle name="Data Superscript 18 7" xfId="9209" xr:uid="{00000000-0005-0000-0000-0000E4230000}"/>
    <cellStyle name="Data Superscript 19" xfId="9210" xr:uid="{00000000-0005-0000-0000-0000E5230000}"/>
    <cellStyle name="Data Superscript 19 2" xfId="9211" xr:uid="{00000000-0005-0000-0000-0000E6230000}"/>
    <cellStyle name="Data Superscript 19 2 2" xfId="9212" xr:uid="{00000000-0005-0000-0000-0000E7230000}"/>
    <cellStyle name="Data Superscript 19 2 2 2" xfId="9213" xr:uid="{00000000-0005-0000-0000-0000E8230000}"/>
    <cellStyle name="Data Superscript 19 2 3" xfId="9214" xr:uid="{00000000-0005-0000-0000-0000E9230000}"/>
    <cellStyle name="Data Superscript 19 2 3 2" xfId="9215" xr:uid="{00000000-0005-0000-0000-0000EA230000}"/>
    <cellStyle name="Data Superscript 19 2 4" xfId="9216" xr:uid="{00000000-0005-0000-0000-0000EB230000}"/>
    <cellStyle name="Data Superscript 19 2 4 2" xfId="9217" xr:uid="{00000000-0005-0000-0000-0000EC230000}"/>
    <cellStyle name="Data Superscript 19 2 5" xfId="9218" xr:uid="{00000000-0005-0000-0000-0000ED230000}"/>
    <cellStyle name="Data Superscript 19 3" xfId="9219" xr:uid="{00000000-0005-0000-0000-0000EE230000}"/>
    <cellStyle name="Data Superscript 19 3 2" xfId="9220" xr:uid="{00000000-0005-0000-0000-0000EF230000}"/>
    <cellStyle name="Data Superscript 19 4" xfId="9221" xr:uid="{00000000-0005-0000-0000-0000F0230000}"/>
    <cellStyle name="Data Superscript 19 4 2" xfId="9222" xr:uid="{00000000-0005-0000-0000-0000F1230000}"/>
    <cellStyle name="Data Superscript 19 5" xfId="9223" xr:uid="{00000000-0005-0000-0000-0000F2230000}"/>
    <cellStyle name="Data Superscript 19 5 2" xfId="9224" xr:uid="{00000000-0005-0000-0000-0000F3230000}"/>
    <cellStyle name="Data Superscript 19 6" xfId="9225" xr:uid="{00000000-0005-0000-0000-0000F4230000}"/>
    <cellStyle name="Data Superscript 19 6 2" xfId="9226" xr:uid="{00000000-0005-0000-0000-0000F5230000}"/>
    <cellStyle name="Data Superscript 19 7" xfId="9227" xr:uid="{00000000-0005-0000-0000-0000F6230000}"/>
    <cellStyle name="Data Superscript 2" xfId="9228" xr:uid="{00000000-0005-0000-0000-0000F7230000}"/>
    <cellStyle name="Data Superscript 2 10" xfId="9229" xr:uid="{00000000-0005-0000-0000-0000F8230000}"/>
    <cellStyle name="Data Superscript 2 10 2" xfId="9230" xr:uid="{00000000-0005-0000-0000-0000F9230000}"/>
    <cellStyle name="Data Superscript 2 10 2 2" xfId="9231" xr:uid="{00000000-0005-0000-0000-0000FA230000}"/>
    <cellStyle name="Data Superscript 2 10 2 2 2" xfId="9232" xr:uid="{00000000-0005-0000-0000-0000FB230000}"/>
    <cellStyle name="Data Superscript 2 10 2 3" xfId="9233" xr:uid="{00000000-0005-0000-0000-0000FC230000}"/>
    <cellStyle name="Data Superscript 2 10 2 3 2" xfId="9234" xr:uid="{00000000-0005-0000-0000-0000FD230000}"/>
    <cellStyle name="Data Superscript 2 10 2 4" xfId="9235" xr:uid="{00000000-0005-0000-0000-0000FE230000}"/>
    <cellStyle name="Data Superscript 2 10 2 4 2" xfId="9236" xr:uid="{00000000-0005-0000-0000-0000FF230000}"/>
    <cellStyle name="Data Superscript 2 10 2 5" xfId="9237" xr:uid="{00000000-0005-0000-0000-000000240000}"/>
    <cellStyle name="Data Superscript 2 10 3" xfId="9238" xr:uid="{00000000-0005-0000-0000-000001240000}"/>
    <cellStyle name="Data Superscript 2 10 3 2" xfId="9239" xr:uid="{00000000-0005-0000-0000-000002240000}"/>
    <cellStyle name="Data Superscript 2 10 4" xfId="9240" xr:uid="{00000000-0005-0000-0000-000003240000}"/>
    <cellStyle name="Data Superscript 2 10 4 2" xfId="9241" xr:uid="{00000000-0005-0000-0000-000004240000}"/>
    <cellStyle name="Data Superscript 2 10 5" xfId="9242" xr:uid="{00000000-0005-0000-0000-000005240000}"/>
    <cellStyle name="Data Superscript 2 10 5 2" xfId="9243" xr:uid="{00000000-0005-0000-0000-000006240000}"/>
    <cellStyle name="Data Superscript 2 10 6" xfId="9244" xr:uid="{00000000-0005-0000-0000-000007240000}"/>
    <cellStyle name="Data Superscript 2 10 6 2" xfId="9245" xr:uid="{00000000-0005-0000-0000-000008240000}"/>
    <cellStyle name="Data Superscript 2 10 7" xfId="9246" xr:uid="{00000000-0005-0000-0000-000009240000}"/>
    <cellStyle name="Data Superscript 2 11" xfId="9247" xr:uid="{00000000-0005-0000-0000-00000A240000}"/>
    <cellStyle name="Data Superscript 2 11 2" xfId="9248" xr:uid="{00000000-0005-0000-0000-00000B240000}"/>
    <cellStyle name="Data Superscript 2 11 2 2" xfId="9249" xr:uid="{00000000-0005-0000-0000-00000C240000}"/>
    <cellStyle name="Data Superscript 2 11 2 2 2" xfId="9250" xr:uid="{00000000-0005-0000-0000-00000D240000}"/>
    <cellStyle name="Data Superscript 2 11 2 3" xfId="9251" xr:uid="{00000000-0005-0000-0000-00000E240000}"/>
    <cellStyle name="Data Superscript 2 11 2 3 2" xfId="9252" xr:uid="{00000000-0005-0000-0000-00000F240000}"/>
    <cellStyle name="Data Superscript 2 11 2 4" xfId="9253" xr:uid="{00000000-0005-0000-0000-000010240000}"/>
    <cellStyle name="Data Superscript 2 11 2 4 2" xfId="9254" xr:uid="{00000000-0005-0000-0000-000011240000}"/>
    <cellStyle name="Data Superscript 2 11 2 5" xfId="9255" xr:uid="{00000000-0005-0000-0000-000012240000}"/>
    <cellStyle name="Data Superscript 2 11 3" xfId="9256" xr:uid="{00000000-0005-0000-0000-000013240000}"/>
    <cellStyle name="Data Superscript 2 11 3 2" xfId="9257" xr:uid="{00000000-0005-0000-0000-000014240000}"/>
    <cellStyle name="Data Superscript 2 11 4" xfId="9258" xr:uid="{00000000-0005-0000-0000-000015240000}"/>
    <cellStyle name="Data Superscript 2 11 4 2" xfId="9259" xr:uid="{00000000-0005-0000-0000-000016240000}"/>
    <cellStyle name="Data Superscript 2 11 5" xfId="9260" xr:uid="{00000000-0005-0000-0000-000017240000}"/>
    <cellStyle name="Data Superscript 2 11 5 2" xfId="9261" xr:uid="{00000000-0005-0000-0000-000018240000}"/>
    <cellStyle name="Data Superscript 2 11 6" xfId="9262" xr:uid="{00000000-0005-0000-0000-000019240000}"/>
    <cellStyle name="Data Superscript 2 11 6 2" xfId="9263" xr:uid="{00000000-0005-0000-0000-00001A240000}"/>
    <cellStyle name="Data Superscript 2 11 7" xfId="9264" xr:uid="{00000000-0005-0000-0000-00001B240000}"/>
    <cellStyle name="Data Superscript 2 12" xfId="9265" xr:uid="{00000000-0005-0000-0000-00001C240000}"/>
    <cellStyle name="Data Superscript 2 12 2" xfId="9266" xr:uid="{00000000-0005-0000-0000-00001D240000}"/>
    <cellStyle name="Data Superscript 2 12 2 2" xfId="9267" xr:uid="{00000000-0005-0000-0000-00001E240000}"/>
    <cellStyle name="Data Superscript 2 12 2 2 2" xfId="9268" xr:uid="{00000000-0005-0000-0000-00001F240000}"/>
    <cellStyle name="Data Superscript 2 12 2 3" xfId="9269" xr:uid="{00000000-0005-0000-0000-000020240000}"/>
    <cellStyle name="Data Superscript 2 12 2 3 2" xfId="9270" xr:uid="{00000000-0005-0000-0000-000021240000}"/>
    <cellStyle name="Data Superscript 2 12 2 4" xfId="9271" xr:uid="{00000000-0005-0000-0000-000022240000}"/>
    <cellStyle name="Data Superscript 2 12 2 4 2" xfId="9272" xr:uid="{00000000-0005-0000-0000-000023240000}"/>
    <cellStyle name="Data Superscript 2 12 2 5" xfId="9273" xr:uid="{00000000-0005-0000-0000-000024240000}"/>
    <cellStyle name="Data Superscript 2 12 3" xfId="9274" xr:uid="{00000000-0005-0000-0000-000025240000}"/>
    <cellStyle name="Data Superscript 2 12 3 2" xfId="9275" xr:uid="{00000000-0005-0000-0000-000026240000}"/>
    <cellStyle name="Data Superscript 2 12 4" xfId="9276" xr:uid="{00000000-0005-0000-0000-000027240000}"/>
    <cellStyle name="Data Superscript 2 12 4 2" xfId="9277" xr:uid="{00000000-0005-0000-0000-000028240000}"/>
    <cellStyle name="Data Superscript 2 12 5" xfId="9278" xr:uid="{00000000-0005-0000-0000-000029240000}"/>
    <cellStyle name="Data Superscript 2 12 5 2" xfId="9279" xr:uid="{00000000-0005-0000-0000-00002A240000}"/>
    <cellStyle name="Data Superscript 2 12 6" xfId="9280" xr:uid="{00000000-0005-0000-0000-00002B240000}"/>
    <cellStyle name="Data Superscript 2 12 6 2" xfId="9281" xr:uid="{00000000-0005-0000-0000-00002C240000}"/>
    <cellStyle name="Data Superscript 2 12 7" xfId="9282" xr:uid="{00000000-0005-0000-0000-00002D240000}"/>
    <cellStyle name="Data Superscript 2 13" xfId="9283" xr:uid="{00000000-0005-0000-0000-00002E240000}"/>
    <cellStyle name="Data Superscript 2 13 2" xfId="9284" xr:uid="{00000000-0005-0000-0000-00002F240000}"/>
    <cellStyle name="Data Superscript 2 13 2 2" xfId="9285" xr:uid="{00000000-0005-0000-0000-000030240000}"/>
    <cellStyle name="Data Superscript 2 13 2 2 2" xfId="9286" xr:uid="{00000000-0005-0000-0000-000031240000}"/>
    <cellStyle name="Data Superscript 2 13 2 3" xfId="9287" xr:uid="{00000000-0005-0000-0000-000032240000}"/>
    <cellStyle name="Data Superscript 2 13 2 3 2" xfId="9288" xr:uid="{00000000-0005-0000-0000-000033240000}"/>
    <cellStyle name="Data Superscript 2 13 2 4" xfId="9289" xr:uid="{00000000-0005-0000-0000-000034240000}"/>
    <cellStyle name="Data Superscript 2 13 2 4 2" xfId="9290" xr:uid="{00000000-0005-0000-0000-000035240000}"/>
    <cellStyle name="Data Superscript 2 13 2 5" xfId="9291" xr:uid="{00000000-0005-0000-0000-000036240000}"/>
    <cellStyle name="Data Superscript 2 13 3" xfId="9292" xr:uid="{00000000-0005-0000-0000-000037240000}"/>
    <cellStyle name="Data Superscript 2 13 3 2" xfId="9293" xr:uid="{00000000-0005-0000-0000-000038240000}"/>
    <cellStyle name="Data Superscript 2 13 4" xfId="9294" xr:uid="{00000000-0005-0000-0000-000039240000}"/>
    <cellStyle name="Data Superscript 2 13 4 2" xfId="9295" xr:uid="{00000000-0005-0000-0000-00003A240000}"/>
    <cellStyle name="Data Superscript 2 13 5" xfId="9296" xr:uid="{00000000-0005-0000-0000-00003B240000}"/>
    <cellStyle name="Data Superscript 2 13 5 2" xfId="9297" xr:uid="{00000000-0005-0000-0000-00003C240000}"/>
    <cellStyle name="Data Superscript 2 13 6" xfId="9298" xr:uid="{00000000-0005-0000-0000-00003D240000}"/>
    <cellStyle name="Data Superscript 2 13 6 2" xfId="9299" xr:uid="{00000000-0005-0000-0000-00003E240000}"/>
    <cellStyle name="Data Superscript 2 13 7" xfId="9300" xr:uid="{00000000-0005-0000-0000-00003F240000}"/>
    <cellStyle name="Data Superscript 2 14" xfId="9301" xr:uid="{00000000-0005-0000-0000-000040240000}"/>
    <cellStyle name="Data Superscript 2 14 2" xfId="9302" xr:uid="{00000000-0005-0000-0000-000041240000}"/>
    <cellStyle name="Data Superscript 2 14 2 2" xfId="9303" xr:uid="{00000000-0005-0000-0000-000042240000}"/>
    <cellStyle name="Data Superscript 2 14 2 2 2" xfId="9304" xr:uid="{00000000-0005-0000-0000-000043240000}"/>
    <cellStyle name="Data Superscript 2 14 2 3" xfId="9305" xr:uid="{00000000-0005-0000-0000-000044240000}"/>
    <cellStyle name="Data Superscript 2 14 2 3 2" xfId="9306" xr:uid="{00000000-0005-0000-0000-000045240000}"/>
    <cellStyle name="Data Superscript 2 14 2 4" xfId="9307" xr:uid="{00000000-0005-0000-0000-000046240000}"/>
    <cellStyle name="Data Superscript 2 14 2 4 2" xfId="9308" xr:uid="{00000000-0005-0000-0000-000047240000}"/>
    <cellStyle name="Data Superscript 2 14 2 5" xfId="9309" xr:uid="{00000000-0005-0000-0000-000048240000}"/>
    <cellStyle name="Data Superscript 2 14 3" xfId="9310" xr:uid="{00000000-0005-0000-0000-000049240000}"/>
    <cellStyle name="Data Superscript 2 14 3 2" xfId="9311" xr:uid="{00000000-0005-0000-0000-00004A240000}"/>
    <cellStyle name="Data Superscript 2 14 4" xfId="9312" xr:uid="{00000000-0005-0000-0000-00004B240000}"/>
    <cellStyle name="Data Superscript 2 14 4 2" xfId="9313" xr:uid="{00000000-0005-0000-0000-00004C240000}"/>
    <cellStyle name="Data Superscript 2 14 5" xfId="9314" xr:uid="{00000000-0005-0000-0000-00004D240000}"/>
    <cellStyle name="Data Superscript 2 14 5 2" xfId="9315" xr:uid="{00000000-0005-0000-0000-00004E240000}"/>
    <cellStyle name="Data Superscript 2 14 6" xfId="9316" xr:uid="{00000000-0005-0000-0000-00004F240000}"/>
    <cellStyle name="Data Superscript 2 14 6 2" xfId="9317" xr:uid="{00000000-0005-0000-0000-000050240000}"/>
    <cellStyle name="Data Superscript 2 14 7" xfId="9318" xr:uid="{00000000-0005-0000-0000-000051240000}"/>
    <cellStyle name="Data Superscript 2 15" xfId="9319" xr:uid="{00000000-0005-0000-0000-000052240000}"/>
    <cellStyle name="Data Superscript 2 15 2" xfId="9320" xr:uid="{00000000-0005-0000-0000-000053240000}"/>
    <cellStyle name="Data Superscript 2 15 2 2" xfId="9321" xr:uid="{00000000-0005-0000-0000-000054240000}"/>
    <cellStyle name="Data Superscript 2 15 2 2 2" xfId="9322" xr:uid="{00000000-0005-0000-0000-000055240000}"/>
    <cellStyle name="Data Superscript 2 15 2 3" xfId="9323" xr:uid="{00000000-0005-0000-0000-000056240000}"/>
    <cellStyle name="Data Superscript 2 15 2 3 2" xfId="9324" xr:uid="{00000000-0005-0000-0000-000057240000}"/>
    <cellStyle name="Data Superscript 2 15 2 4" xfId="9325" xr:uid="{00000000-0005-0000-0000-000058240000}"/>
    <cellStyle name="Data Superscript 2 15 2 4 2" xfId="9326" xr:uid="{00000000-0005-0000-0000-000059240000}"/>
    <cellStyle name="Data Superscript 2 15 2 5" xfId="9327" xr:uid="{00000000-0005-0000-0000-00005A240000}"/>
    <cellStyle name="Data Superscript 2 15 3" xfId="9328" xr:uid="{00000000-0005-0000-0000-00005B240000}"/>
    <cellStyle name="Data Superscript 2 15 3 2" xfId="9329" xr:uid="{00000000-0005-0000-0000-00005C240000}"/>
    <cellStyle name="Data Superscript 2 15 4" xfId="9330" xr:uid="{00000000-0005-0000-0000-00005D240000}"/>
    <cellStyle name="Data Superscript 2 15 4 2" xfId="9331" xr:uid="{00000000-0005-0000-0000-00005E240000}"/>
    <cellStyle name="Data Superscript 2 15 5" xfId="9332" xr:uid="{00000000-0005-0000-0000-00005F240000}"/>
    <cellStyle name="Data Superscript 2 15 5 2" xfId="9333" xr:uid="{00000000-0005-0000-0000-000060240000}"/>
    <cellStyle name="Data Superscript 2 15 6" xfId="9334" xr:uid="{00000000-0005-0000-0000-000061240000}"/>
    <cellStyle name="Data Superscript 2 15 6 2" xfId="9335" xr:uid="{00000000-0005-0000-0000-000062240000}"/>
    <cellStyle name="Data Superscript 2 15 7" xfId="9336" xr:uid="{00000000-0005-0000-0000-000063240000}"/>
    <cellStyle name="Data Superscript 2 16" xfId="9337" xr:uid="{00000000-0005-0000-0000-000064240000}"/>
    <cellStyle name="Data Superscript 2 16 2" xfId="9338" xr:uid="{00000000-0005-0000-0000-000065240000}"/>
    <cellStyle name="Data Superscript 2 16 2 2" xfId="9339" xr:uid="{00000000-0005-0000-0000-000066240000}"/>
    <cellStyle name="Data Superscript 2 16 2 2 2" xfId="9340" xr:uid="{00000000-0005-0000-0000-000067240000}"/>
    <cellStyle name="Data Superscript 2 16 2 3" xfId="9341" xr:uid="{00000000-0005-0000-0000-000068240000}"/>
    <cellStyle name="Data Superscript 2 16 2 3 2" xfId="9342" xr:uid="{00000000-0005-0000-0000-000069240000}"/>
    <cellStyle name="Data Superscript 2 16 2 4" xfId="9343" xr:uid="{00000000-0005-0000-0000-00006A240000}"/>
    <cellStyle name="Data Superscript 2 16 2 4 2" xfId="9344" xr:uid="{00000000-0005-0000-0000-00006B240000}"/>
    <cellStyle name="Data Superscript 2 16 2 5" xfId="9345" xr:uid="{00000000-0005-0000-0000-00006C240000}"/>
    <cellStyle name="Data Superscript 2 16 3" xfId="9346" xr:uid="{00000000-0005-0000-0000-00006D240000}"/>
    <cellStyle name="Data Superscript 2 16 3 2" xfId="9347" xr:uid="{00000000-0005-0000-0000-00006E240000}"/>
    <cellStyle name="Data Superscript 2 16 4" xfId="9348" xr:uid="{00000000-0005-0000-0000-00006F240000}"/>
    <cellStyle name="Data Superscript 2 16 4 2" xfId="9349" xr:uid="{00000000-0005-0000-0000-000070240000}"/>
    <cellStyle name="Data Superscript 2 16 5" xfId="9350" xr:uid="{00000000-0005-0000-0000-000071240000}"/>
    <cellStyle name="Data Superscript 2 16 5 2" xfId="9351" xr:uid="{00000000-0005-0000-0000-000072240000}"/>
    <cellStyle name="Data Superscript 2 16 6" xfId="9352" xr:uid="{00000000-0005-0000-0000-000073240000}"/>
    <cellStyle name="Data Superscript 2 16 6 2" xfId="9353" xr:uid="{00000000-0005-0000-0000-000074240000}"/>
    <cellStyle name="Data Superscript 2 16 7" xfId="9354" xr:uid="{00000000-0005-0000-0000-000075240000}"/>
    <cellStyle name="Data Superscript 2 17" xfId="9355" xr:uid="{00000000-0005-0000-0000-000076240000}"/>
    <cellStyle name="Data Superscript 2 17 2" xfId="9356" xr:uid="{00000000-0005-0000-0000-000077240000}"/>
    <cellStyle name="Data Superscript 2 17 2 2" xfId="9357" xr:uid="{00000000-0005-0000-0000-000078240000}"/>
    <cellStyle name="Data Superscript 2 17 2 2 2" xfId="9358" xr:uid="{00000000-0005-0000-0000-000079240000}"/>
    <cellStyle name="Data Superscript 2 17 2 3" xfId="9359" xr:uid="{00000000-0005-0000-0000-00007A240000}"/>
    <cellStyle name="Data Superscript 2 17 2 3 2" xfId="9360" xr:uid="{00000000-0005-0000-0000-00007B240000}"/>
    <cellStyle name="Data Superscript 2 17 2 4" xfId="9361" xr:uid="{00000000-0005-0000-0000-00007C240000}"/>
    <cellStyle name="Data Superscript 2 17 2 4 2" xfId="9362" xr:uid="{00000000-0005-0000-0000-00007D240000}"/>
    <cellStyle name="Data Superscript 2 17 2 5" xfId="9363" xr:uid="{00000000-0005-0000-0000-00007E240000}"/>
    <cellStyle name="Data Superscript 2 17 3" xfId="9364" xr:uid="{00000000-0005-0000-0000-00007F240000}"/>
    <cellStyle name="Data Superscript 2 17 3 2" xfId="9365" xr:uid="{00000000-0005-0000-0000-000080240000}"/>
    <cellStyle name="Data Superscript 2 17 4" xfId="9366" xr:uid="{00000000-0005-0000-0000-000081240000}"/>
    <cellStyle name="Data Superscript 2 17 4 2" xfId="9367" xr:uid="{00000000-0005-0000-0000-000082240000}"/>
    <cellStyle name="Data Superscript 2 17 5" xfId="9368" xr:uid="{00000000-0005-0000-0000-000083240000}"/>
    <cellStyle name="Data Superscript 2 17 5 2" xfId="9369" xr:uid="{00000000-0005-0000-0000-000084240000}"/>
    <cellStyle name="Data Superscript 2 17 6" xfId="9370" xr:uid="{00000000-0005-0000-0000-000085240000}"/>
    <cellStyle name="Data Superscript 2 17 6 2" xfId="9371" xr:uid="{00000000-0005-0000-0000-000086240000}"/>
    <cellStyle name="Data Superscript 2 17 7" xfId="9372" xr:uid="{00000000-0005-0000-0000-000087240000}"/>
    <cellStyle name="Data Superscript 2 18" xfId="9373" xr:uid="{00000000-0005-0000-0000-000088240000}"/>
    <cellStyle name="Data Superscript 2 18 2" xfId="9374" xr:uid="{00000000-0005-0000-0000-000089240000}"/>
    <cellStyle name="Data Superscript 2 18 2 2" xfId="9375" xr:uid="{00000000-0005-0000-0000-00008A240000}"/>
    <cellStyle name="Data Superscript 2 18 2 2 2" xfId="9376" xr:uid="{00000000-0005-0000-0000-00008B240000}"/>
    <cellStyle name="Data Superscript 2 18 2 3" xfId="9377" xr:uid="{00000000-0005-0000-0000-00008C240000}"/>
    <cellStyle name="Data Superscript 2 18 2 3 2" xfId="9378" xr:uid="{00000000-0005-0000-0000-00008D240000}"/>
    <cellStyle name="Data Superscript 2 18 2 4" xfId="9379" xr:uid="{00000000-0005-0000-0000-00008E240000}"/>
    <cellStyle name="Data Superscript 2 18 2 4 2" xfId="9380" xr:uid="{00000000-0005-0000-0000-00008F240000}"/>
    <cellStyle name="Data Superscript 2 18 2 5" xfId="9381" xr:uid="{00000000-0005-0000-0000-000090240000}"/>
    <cellStyle name="Data Superscript 2 18 3" xfId="9382" xr:uid="{00000000-0005-0000-0000-000091240000}"/>
    <cellStyle name="Data Superscript 2 18 3 2" xfId="9383" xr:uid="{00000000-0005-0000-0000-000092240000}"/>
    <cellStyle name="Data Superscript 2 18 4" xfId="9384" xr:uid="{00000000-0005-0000-0000-000093240000}"/>
    <cellStyle name="Data Superscript 2 18 4 2" xfId="9385" xr:uid="{00000000-0005-0000-0000-000094240000}"/>
    <cellStyle name="Data Superscript 2 18 5" xfId="9386" xr:uid="{00000000-0005-0000-0000-000095240000}"/>
    <cellStyle name="Data Superscript 2 18 5 2" xfId="9387" xr:uid="{00000000-0005-0000-0000-000096240000}"/>
    <cellStyle name="Data Superscript 2 18 6" xfId="9388" xr:uid="{00000000-0005-0000-0000-000097240000}"/>
    <cellStyle name="Data Superscript 2 18 6 2" xfId="9389" xr:uid="{00000000-0005-0000-0000-000098240000}"/>
    <cellStyle name="Data Superscript 2 18 7" xfId="9390" xr:uid="{00000000-0005-0000-0000-000099240000}"/>
    <cellStyle name="Data Superscript 2 19" xfId="9391" xr:uid="{00000000-0005-0000-0000-00009A240000}"/>
    <cellStyle name="Data Superscript 2 19 2" xfId="9392" xr:uid="{00000000-0005-0000-0000-00009B240000}"/>
    <cellStyle name="Data Superscript 2 19 2 2" xfId="9393" xr:uid="{00000000-0005-0000-0000-00009C240000}"/>
    <cellStyle name="Data Superscript 2 19 2 2 2" xfId="9394" xr:uid="{00000000-0005-0000-0000-00009D240000}"/>
    <cellStyle name="Data Superscript 2 19 2 3" xfId="9395" xr:uid="{00000000-0005-0000-0000-00009E240000}"/>
    <cellStyle name="Data Superscript 2 19 2 3 2" xfId="9396" xr:uid="{00000000-0005-0000-0000-00009F240000}"/>
    <cellStyle name="Data Superscript 2 19 2 4" xfId="9397" xr:uid="{00000000-0005-0000-0000-0000A0240000}"/>
    <cellStyle name="Data Superscript 2 19 2 4 2" xfId="9398" xr:uid="{00000000-0005-0000-0000-0000A1240000}"/>
    <cellStyle name="Data Superscript 2 19 2 5" xfId="9399" xr:uid="{00000000-0005-0000-0000-0000A2240000}"/>
    <cellStyle name="Data Superscript 2 19 3" xfId="9400" xr:uid="{00000000-0005-0000-0000-0000A3240000}"/>
    <cellStyle name="Data Superscript 2 19 3 2" xfId="9401" xr:uid="{00000000-0005-0000-0000-0000A4240000}"/>
    <cellStyle name="Data Superscript 2 19 4" xfId="9402" xr:uid="{00000000-0005-0000-0000-0000A5240000}"/>
    <cellStyle name="Data Superscript 2 19 4 2" xfId="9403" xr:uid="{00000000-0005-0000-0000-0000A6240000}"/>
    <cellStyle name="Data Superscript 2 19 5" xfId="9404" xr:uid="{00000000-0005-0000-0000-0000A7240000}"/>
    <cellStyle name="Data Superscript 2 19 5 2" xfId="9405" xr:uid="{00000000-0005-0000-0000-0000A8240000}"/>
    <cellStyle name="Data Superscript 2 19 6" xfId="9406" xr:uid="{00000000-0005-0000-0000-0000A9240000}"/>
    <cellStyle name="Data Superscript 2 19 6 2" xfId="9407" xr:uid="{00000000-0005-0000-0000-0000AA240000}"/>
    <cellStyle name="Data Superscript 2 19 7" xfId="9408" xr:uid="{00000000-0005-0000-0000-0000AB240000}"/>
    <cellStyle name="Data Superscript 2 2" xfId="9409" xr:uid="{00000000-0005-0000-0000-0000AC240000}"/>
    <cellStyle name="Data Superscript 2 2 10" xfId="9410" xr:uid="{00000000-0005-0000-0000-0000AD240000}"/>
    <cellStyle name="Data Superscript 2 2 10 2" xfId="9411" xr:uid="{00000000-0005-0000-0000-0000AE240000}"/>
    <cellStyle name="Data Superscript 2 2 10 2 2" xfId="9412" xr:uid="{00000000-0005-0000-0000-0000AF240000}"/>
    <cellStyle name="Data Superscript 2 2 10 2 2 2" xfId="9413" xr:uid="{00000000-0005-0000-0000-0000B0240000}"/>
    <cellStyle name="Data Superscript 2 2 10 2 3" xfId="9414" xr:uid="{00000000-0005-0000-0000-0000B1240000}"/>
    <cellStyle name="Data Superscript 2 2 10 2 3 2" xfId="9415" xr:uid="{00000000-0005-0000-0000-0000B2240000}"/>
    <cellStyle name="Data Superscript 2 2 10 2 4" xfId="9416" xr:uid="{00000000-0005-0000-0000-0000B3240000}"/>
    <cellStyle name="Data Superscript 2 2 10 2 4 2" xfId="9417" xr:uid="{00000000-0005-0000-0000-0000B4240000}"/>
    <cellStyle name="Data Superscript 2 2 10 2 5" xfId="9418" xr:uid="{00000000-0005-0000-0000-0000B5240000}"/>
    <cellStyle name="Data Superscript 2 2 10 3" xfId="9419" xr:uid="{00000000-0005-0000-0000-0000B6240000}"/>
    <cellStyle name="Data Superscript 2 2 10 3 2" xfId="9420" xr:uid="{00000000-0005-0000-0000-0000B7240000}"/>
    <cellStyle name="Data Superscript 2 2 10 4" xfId="9421" xr:uid="{00000000-0005-0000-0000-0000B8240000}"/>
    <cellStyle name="Data Superscript 2 2 10 4 2" xfId="9422" xr:uid="{00000000-0005-0000-0000-0000B9240000}"/>
    <cellStyle name="Data Superscript 2 2 10 5" xfId="9423" xr:uid="{00000000-0005-0000-0000-0000BA240000}"/>
    <cellStyle name="Data Superscript 2 2 10 5 2" xfId="9424" xr:uid="{00000000-0005-0000-0000-0000BB240000}"/>
    <cellStyle name="Data Superscript 2 2 10 6" xfId="9425" xr:uid="{00000000-0005-0000-0000-0000BC240000}"/>
    <cellStyle name="Data Superscript 2 2 10 6 2" xfId="9426" xr:uid="{00000000-0005-0000-0000-0000BD240000}"/>
    <cellStyle name="Data Superscript 2 2 10 7" xfId="9427" xr:uid="{00000000-0005-0000-0000-0000BE240000}"/>
    <cellStyle name="Data Superscript 2 2 11" xfId="9428" xr:uid="{00000000-0005-0000-0000-0000BF240000}"/>
    <cellStyle name="Data Superscript 2 2 11 2" xfId="9429" xr:uid="{00000000-0005-0000-0000-0000C0240000}"/>
    <cellStyle name="Data Superscript 2 2 11 2 2" xfId="9430" xr:uid="{00000000-0005-0000-0000-0000C1240000}"/>
    <cellStyle name="Data Superscript 2 2 11 2 2 2" xfId="9431" xr:uid="{00000000-0005-0000-0000-0000C2240000}"/>
    <cellStyle name="Data Superscript 2 2 11 2 3" xfId="9432" xr:uid="{00000000-0005-0000-0000-0000C3240000}"/>
    <cellStyle name="Data Superscript 2 2 11 2 3 2" xfId="9433" xr:uid="{00000000-0005-0000-0000-0000C4240000}"/>
    <cellStyle name="Data Superscript 2 2 11 2 4" xfId="9434" xr:uid="{00000000-0005-0000-0000-0000C5240000}"/>
    <cellStyle name="Data Superscript 2 2 11 2 4 2" xfId="9435" xr:uid="{00000000-0005-0000-0000-0000C6240000}"/>
    <cellStyle name="Data Superscript 2 2 11 2 5" xfId="9436" xr:uid="{00000000-0005-0000-0000-0000C7240000}"/>
    <cellStyle name="Data Superscript 2 2 11 3" xfId="9437" xr:uid="{00000000-0005-0000-0000-0000C8240000}"/>
    <cellStyle name="Data Superscript 2 2 11 3 2" xfId="9438" xr:uid="{00000000-0005-0000-0000-0000C9240000}"/>
    <cellStyle name="Data Superscript 2 2 11 4" xfId="9439" xr:uid="{00000000-0005-0000-0000-0000CA240000}"/>
    <cellStyle name="Data Superscript 2 2 11 4 2" xfId="9440" xr:uid="{00000000-0005-0000-0000-0000CB240000}"/>
    <cellStyle name="Data Superscript 2 2 11 5" xfId="9441" xr:uid="{00000000-0005-0000-0000-0000CC240000}"/>
    <cellStyle name="Data Superscript 2 2 11 5 2" xfId="9442" xr:uid="{00000000-0005-0000-0000-0000CD240000}"/>
    <cellStyle name="Data Superscript 2 2 11 6" xfId="9443" xr:uid="{00000000-0005-0000-0000-0000CE240000}"/>
    <cellStyle name="Data Superscript 2 2 11 6 2" xfId="9444" xr:uid="{00000000-0005-0000-0000-0000CF240000}"/>
    <cellStyle name="Data Superscript 2 2 11 7" xfId="9445" xr:uid="{00000000-0005-0000-0000-0000D0240000}"/>
    <cellStyle name="Data Superscript 2 2 12" xfId="9446" xr:uid="{00000000-0005-0000-0000-0000D1240000}"/>
    <cellStyle name="Data Superscript 2 2 12 2" xfId="9447" xr:uid="{00000000-0005-0000-0000-0000D2240000}"/>
    <cellStyle name="Data Superscript 2 2 12 2 2" xfId="9448" xr:uid="{00000000-0005-0000-0000-0000D3240000}"/>
    <cellStyle name="Data Superscript 2 2 12 2 2 2" xfId="9449" xr:uid="{00000000-0005-0000-0000-0000D4240000}"/>
    <cellStyle name="Data Superscript 2 2 12 2 3" xfId="9450" xr:uid="{00000000-0005-0000-0000-0000D5240000}"/>
    <cellStyle name="Data Superscript 2 2 12 2 3 2" xfId="9451" xr:uid="{00000000-0005-0000-0000-0000D6240000}"/>
    <cellStyle name="Data Superscript 2 2 12 2 4" xfId="9452" xr:uid="{00000000-0005-0000-0000-0000D7240000}"/>
    <cellStyle name="Data Superscript 2 2 12 2 4 2" xfId="9453" xr:uid="{00000000-0005-0000-0000-0000D8240000}"/>
    <cellStyle name="Data Superscript 2 2 12 2 5" xfId="9454" xr:uid="{00000000-0005-0000-0000-0000D9240000}"/>
    <cellStyle name="Data Superscript 2 2 12 3" xfId="9455" xr:uid="{00000000-0005-0000-0000-0000DA240000}"/>
    <cellStyle name="Data Superscript 2 2 12 3 2" xfId="9456" xr:uid="{00000000-0005-0000-0000-0000DB240000}"/>
    <cellStyle name="Data Superscript 2 2 12 4" xfId="9457" xr:uid="{00000000-0005-0000-0000-0000DC240000}"/>
    <cellStyle name="Data Superscript 2 2 12 4 2" xfId="9458" xr:uid="{00000000-0005-0000-0000-0000DD240000}"/>
    <cellStyle name="Data Superscript 2 2 12 5" xfId="9459" xr:uid="{00000000-0005-0000-0000-0000DE240000}"/>
    <cellStyle name="Data Superscript 2 2 12 5 2" xfId="9460" xr:uid="{00000000-0005-0000-0000-0000DF240000}"/>
    <cellStyle name="Data Superscript 2 2 12 6" xfId="9461" xr:uid="{00000000-0005-0000-0000-0000E0240000}"/>
    <cellStyle name="Data Superscript 2 2 12 6 2" xfId="9462" xr:uid="{00000000-0005-0000-0000-0000E1240000}"/>
    <cellStyle name="Data Superscript 2 2 12 7" xfId="9463" xr:uid="{00000000-0005-0000-0000-0000E2240000}"/>
    <cellStyle name="Data Superscript 2 2 13" xfId="9464" xr:uid="{00000000-0005-0000-0000-0000E3240000}"/>
    <cellStyle name="Data Superscript 2 2 13 2" xfId="9465" xr:uid="{00000000-0005-0000-0000-0000E4240000}"/>
    <cellStyle name="Data Superscript 2 2 13 2 2" xfId="9466" xr:uid="{00000000-0005-0000-0000-0000E5240000}"/>
    <cellStyle name="Data Superscript 2 2 13 2 2 2" xfId="9467" xr:uid="{00000000-0005-0000-0000-0000E6240000}"/>
    <cellStyle name="Data Superscript 2 2 13 2 3" xfId="9468" xr:uid="{00000000-0005-0000-0000-0000E7240000}"/>
    <cellStyle name="Data Superscript 2 2 13 2 3 2" xfId="9469" xr:uid="{00000000-0005-0000-0000-0000E8240000}"/>
    <cellStyle name="Data Superscript 2 2 13 2 4" xfId="9470" xr:uid="{00000000-0005-0000-0000-0000E9240000}"/>
    <cellStyle name="Data Superscript 2 2 13 2 4 2" xfId="9471" xr:uid="{00000000-0005-0000-0000-0000EA240000}"/>
    <cellStyle name="Data Superscript 2 2 13 2 5" xfId="9472" xr:uid="{00000000-0005-0000-0000-0000EB240000}"/>
    <cellStyle name="Data Superscript 2 2 13 3" xfId="9473" xr:uid="{00000000-0005-0000-0000-0000EC240000}"/>
    <cellStyle name="Data Superscript 2 2 13 3 2" xfId="9474" xr:uid="{00000000-0005-0000-0000-0000ED240000}"/>
    <cellStyle name="Data Superscript 2 2 13 4" xfId="9475" xr:uid="{00000000-0005-0000-0000-0000EE240000}"/>
    <cellStyle name="Data Superscript 2 2 13 4 2" xfId="9476" xr:uid="{00000000-0005-0000-0000-0000EF240000}"/>
    <cellStyle name="Data Superscript 2 2 13 5" xfId="9477" xr:uid="{00000000-0005-0000-0000-0000F0240000}"/>
    <cellStyle name="Data Superscript 2 2 13 5 2" xfId="9478" xr:uid="{00000000-0005-0000-0000-0000F1240000}"/>
    <cellStyle name="Data Superscript 2 2 13 6" xfId="9479" xr:uid="{00000000-0005-0000-0000-0000F2240000}"/>
    <cellStyle name="Data Superscript 2 2 13 6 2" xfId="9480" xr:uid="{00000000-0005-0000-0000-0000F3240000}"/>
    <cellStyle name="Data Superscript 2 2 13 7" xfId="9481" xr:uid="{00000000-0005-0000-0000-0000F4240000}"/>
    <cellStyle name="Data Superscript 2 2 14" xfId="9482" xr:uid="{00000000-0005-0000-0000-0000F5240000}"/>
    <cellStyle name="Data Superscript 2 2 14 2" xfId="9483" xr:uid="{00000000-0005-0000-0000-0000F6240000}"/>
    <cellStyle name="Data Superscript 2 2 14 2 2" xfId="9484" xr:uid="{00000000-0005-0000-0000-0000F7240000}"/>
    <cellStyle name="Data Superscript 2 2 14 2 2 2" xfId="9485" xr:uid="{00000000-0005-0000-0000-0000F8240000}"/>
    <cellStyle name="Data Superscript 2 2 14 2 3" xfId="9486" xr:uid="{00000000-0005-0000-0000-0000F9240000}"/>
    <cellStyle name="Data Superscript 2 2 14 2 3 2" xfId="9487" xr:uid="{00000000-0005-0000-0000-0000FA240000}"/>
    <cellStyle name="Data Superscript 2 2 14 2 4" xfId="9488" xr:uid="{00000000-0005-0000-0000-0000FB240000}"/>
    <cellStyle name="Data Superscript 2 2 14 2 4 2" xfId="9489" xr:uid="{00000000-0005-0000-0000-0000FC240000}"/>
    <cellStyle name="Data Superscript 2 2 14 2 5" xfId="9490" xr:uid="{00000000-0005-0000-0000-0000FD240000}"/>
    <cellStyle name="Data Superscript 2 2 14 3" xfId="9491" xr:uid="{00000000-0005-0000-0000-0000FE240000}"/>
    <cellStyle name="Data Superscript 2 2 14 3 2" xfId="9492" xr:uid="{00000000-0005-0000-0000-0000FF240000}"/>
    <cellStyle name="Data Superscript 2 2 14 4" xfId="9493" xr:uid="{00000000-0005-0000-0000-000000250000}"/>
    <cellStyle name="Data Superscript 2 2 14 4 2" xfId="9494" xr:uid="{00000000-0005-0000-0000-000001250000}"/>
    <cellStyle name="Data Superscript 2 2 14 5" xfId="9495" xr:uid="{00000000-0005-0000-0000-000002250000}"/>
    <cellStyle name="Data Superscript 2 2 14 5 2" xfId="9496" xr:uid="{00000000-0005-0000-0000-000003250000}"/>
    <cellStyle name="Data Superscript 2 2 14 6" xfId="9497" xr:uid="{00000000-0005-0000-0000-000004250000}"/>
    <cellStyle name="Data Superscript 2 2 14 6 2" xfId="9498" xr:uid="{00000000-0005-0000-0000-000005250000}"/>
    <cellStyle name="Data Superscript 2 2 14 7" xfId="9499" xr:uid="{00000000-0005-0000-0000-000006250000}"/>
    <cellStyle name="Data Superscript 2 2 15" xfId="9500" xr:uid="{00000000-0005-0000-0000-000007250000}"/>
    <cellStyle name="Data Superscript 2 2 15 2" xfId="9501" xr:uid="{00000000-0005-0000-0000-000008250000}"/>
    <cellStyle name="Data Superscript 2 2 15 2 2" xfId="9502" xr:uid="{00000000-0005-0000-0000-000009250000}"/>
    <cellStyle name="Data Superscript 2 2 15 2 2 2" xfId="9503" xr:uid="{00000000-0005-0000-0000-00000A250000}"/>
    <cellStyle name="Data Superscript 2 2 15 2 3" xfId="9504" xr:uid="{00000000-0005-0000-0000-00000B250000}"/>
    <cellStyle name="Data Superscript 2 2 15 2 3 2" xfId="9505" xr:uid="{00000000-0005-0000-0000-00000C250000}"/>
    <cellStyle name="Data Superscript 2 2 15 2 4" xfId="9506" xr:uid="{00000000-0005-0000-0000-00000D250000}"/>
    <cellStyle name="Data Superscript 2 2 15 2 4 2" xfId="9507" xr:uid="{00000000-0005-0000-0000-00000E250000}"/>
    <cellStyle name="Data Superscript 2 2 15 2 5" xfId="9508" xr:uid="{00000000-0005-0000-0000-00000F250000}"/>
    <cellStyle name="Data Superscript 2 2 15 3" xfId="9509" xr:uid="{00000000-0005-0000-0000-000010250000}"/>
    <cellStyle name="Data Superscript 2 2 15 3 2" xfId="9510" xr:uid="{00000000-0005-0000-0000-000011250000}"/>
    <cellStyle name="Data Superscript 2 2 15 4" xfId="9511" xr:uid="{00000000-0005-0000-0000-000012250000}"/>
    <cellStyle name="Data Superscript 2 2 15 4 2" xfId="9512" xr:uid="{00000000-0005-0000-0000-000013250000}"/>
    <cellStyle name="Data Superscript 2 2 15 5" xfId="9513" xr:uid="{00000000-0005-0000-0000-000014250000}"/>
    <cellStyle name="Data Superscript 2 2 15 5 2" xfId="9514" xr:uid="{00000000-0005-0000-0000-000015250000}"/>
    <cellStyle name="Data Superscript 2 2 15 6" xfId="9515" xr:uid="{00000000-0005-0000-0000-000016250000}"/>
    <cellStyle name="Data Superscript 2 2 15 6 2" xfId="9516" xr:uid="{00000000-0005-0000-0000-000017250000}"/>
    <cellStyle name="Data Superscript 2 2 15 7" xfId="9517" xr:uid="{00000000-0005-0000-0000-000018250000}"/>
    <cellStyle name="Data Superscript 2 2 16" xfId="9518" xr:uid="{00000000-0005-0000-0000-000019250000}"/>
    <cellStyle name="Data Superscript 2 2 16 2" xfId="9519" xr:uid="{00000000-0005-0000-0000-00001A250000}"/>
    <cellStyle name="Data Superscript 2 2 16 2 2" xfId="9520" xr:uid="{00000000-0005-0000-0000-00001B250000}"/>
    <cellStyle name="Data Superscript 2 2 16 2 2 2" xfId="9521" xr:uid="{00000000-0005-0000-0000-00001C250000}"/>
    <cellStyle name="Data Superscript 2 2 16 2 3" xfId="9522" xr:uid="{00000000-0005-0000-0000-00001D250000}"/>
    <cellStyle name="Data Superscript 2 2 16 2 3 2" xfId="9523" xr:uid="{00000000-0005-0000-0000-00001E250000}"/>
    <cellStyle name="Data Superscript 2 2 16 2 4" xfId="9524" xr:uid="{00000000-0005-0000-0000-00001F250000}"/>
    <cellStyle name="Data Superscript 2 2 16 2 4 2" xfId="9525" xr:uid="{00000000-0005-0000-0000-000020250000}"/>
    <cellStyle name="Data Superscript 2 2 16 2 5" xfId="9526" xr:uid="{00000000-0005-0000-0000-000021250000}"/>
    <cellStyle name="Data Superscript 2 2 16 3" xfId="9527" xr:uid="{00000000-0005-0000-0000-000022250000}"/>
    <cellStyle name="Data Superscript 2 2 16 3 2" xfId="9528" xr:uid="{00000000-0005-0000-0000-000023250000}"/>
    <cellStyle name="Data Superscript 2 2 16 4" xfId="9529" xr:uid="{00000000-0005-0000-0000-000024250000}"/>
    <cellStyle name="Data Superscript 2 2 16 4 2" xfId="9530" xr:uid="{00000000-0005-0000-0000-000025250000}"/>
    <cellStyle name="Data Superscript 2 2 16 5" xfId="9531" xr:uid="{00000000-0005-0000-0000-000026250000}"/>
    <cellStyle name="Data Superscript 2 2 16 5 2" xfId="9532" xr:uid="{00000000-0005-0000-0000-000027250000}"/>
    <cellStyle name="Data Superscript 2 2 16 6" xfId="9533" xr:uid="{00000000-0005-0000-0000-000028250000}"/>
    <cellStyle name="Data Superscript 2 2 16 6 2" xfId="9534" xr:uid="{00000000-0005-0000-0000-000029250000}"/>
    <cellStyle name="Data Superscript 2 2 16 7" xfId="9535" xr:uid="{00000000-0005-0000-0000-00002A250000}"/>
    <cellStyle name="Data Superscript 2 2 17" xfId="9536" xr:uid="{00000000-0005-0000-0000-00002B250000}"/>
    <cellStyle name="Data Superscript 2 2 17 2" xfId="9537" xr:uid="{00000000-0005-0000-0000-00002C250000}"/>
    <cellStyle name="Data Superscript 2 2 17 2 2" xfId="9538" xr:uid="{00000000-0005-0000-0000-00002D250000}"/>
    <cellStyle name="Data Superscript 2 2 17 2 2 2" xfId="9539" xr:uid="{00000000-0005-0000-0000-00002E250000}"/>
    <cellStyle name="Data Superscript 2 2 17 2 3" xfId="9540" xr:uid="{00000000-0005-0000-0000-00002F250000}"/>
    <cellStyle name="Data Superscript 2 2 17 2 3 2" xfId="9541" xr:uid="{00000000-0005-0000-0000-000030250000}"/>
    <cellStyle name="Data Superscript 2 2 17 2 4" xfId="9542" xr:uid="{00000000-0005-0000-0000-000031250000}"/>
    <cellStyle name="Data Superscript 2 2 17 2 4 2" xfId="9543" xr:uid="{00000000-0005-0000-0000-000032250000}"/>
    <cellStyle name="Data Superscript 2 2 17 2 5" xfId="9544" xr:uid="{00000000-0005-0000-0000-000033250000}"/>
    <cellStyle name="Data Superscript 2 2 17 3" xfId="9545" xr:uid="{00000000-0005-0000-0000-000034250000}"/>
    <cellStyle name="Data Superscript 2 2 17 3 2" xfId="9546" xr:uid="{00000000-0005-0000-0000-000035250000}"/>
    <cellStyle name="Data Superscript 2 2 17 4" xfId="9547" xr:uid="{00000000-0005-0000-0000-000036250000}"/>
    <cellStyle name="Data Superscript 2 2 17 4 2" xfId="9548" xr:uid="{00000000-0005-0000-0000-000037250000}"/>
    <cellStyle name="Data Superscript 2 2 17 5" xfId="9549" xr:uid="{00000000-0005-0000-0000-000038250000}"/>
    <cellStyle name="Data Superscript 2 2 17 5 2" xfId="9550" xr:uid="{00000000-0005-0000-0000-000039250000}"/>
    <cellStyle name="Data Superscript 2 2 17 6" xfId="9551" xr:uid="{00000000-0005-0000-0000-00003A250000}"/>
    <cellStyle name="Data Superscript 2 2 17 6 2" xfId="9552" xr:uid="{00000000-0005-0000-0000-00003B250000}"/>
    <cellStyle name="Data Superscript 2 2 17 7" xfId="9553" xr:uid="{00000000-0005-0000-0000-00003C250000}"/>
    <cellStyle name="Data Superscript 2 2 18" xfId="9554" xr:uid="{00000000-0005-0000-0000-00003D250000}"/>
    <cellStyle name="Data Superscript 2 2 18 2" xfId="9555" xr:uid="{00000000-0005-0000-0000-00003E250000}"/>
    <cellStyle name="Data Superscript 2 2 18 2 2" xfId="9556" xr:uid="{00000000-0005-0000-0000-00003F250000}"/>
    <cellStyle name="Data Superscript 2 2 18 2 2 2" xfId="9557" xr:uid="{00000000-0005-0000-0000-000040250000}"/>
    <cellStyle name="Data Superscript 2 2 18 2 3" xfId="9558" xr:uid="{00000000-0005-0000-0000-000041250000}"/>
    <cellStyle name="Data Superscript 2 2 18 2 3 2" xfId="9559" xr:uid="{00000000-0005-0000-0000-000042250000}"/>
    <cellStyle name="Data Superscript 2 2 18 2 4" xfId="9560" xr:uid="{00000000-0005-0000-0000-000043250000}"/>
    <cellStyle name="Data Superscript 2 2 18 2 4 2" xfId="9561" xr:uid="{00000000-0005-0000-0000-000044250000}"/>
    <cellStyle name="Data Superscript 2 2 18 2 5" xfId="9562" xr:uid="{00000000-0005-0000-0000-000045250000}"/>
    <cellStyle name="Data Superscript 2 2 18 3" xfId="9563" xr:uid="{00000000-0005-0000-0000-000046250000}"/>
    <cellStyle name="Data Superscript 2 2 18 3 2" xfId="9564" xr:uid="{00000000-0005-0000-0000-000047250000}"/>
    <cellStyle name="Data Superscript 2 2 18 4" xfId="9565" xr:uid="{00000000-0005-0000-0000-000048250000}"/>
    <cellStyle name="Data Superscript 2 2 18 4 2" xfId="9566" xr:uid="{00000000-0005-0000-0000-000049250000}"/>
    <cellStyle name="Data Superscript 2 2 18 5" xfId="9567" xr:uid="{00000000-0005-0000-0000-00004A250000}"/>
    <cellStyle name="Data Superscript 2 2 18 5 2" xfId="9568" xr:uid="{00000000-0005-0000-0000-00004B250000}"/>
    <cellStyle name="Data Superscript 2 2 18 6" xfId="9569" xr:uid="{00000000-0005-0000-0000-00004C250000}"/>
    <cellStyle name="Data Superscript 2 2 18 6 2" xfId="9570" xr:uid="{00000000-0005-0000-0000-00004D250000}"/>
    <cellStyle name="Data Superscript 2 2 18 7" xfId="9571" xr:uid="{00000000-0005-0000-0000-00004E250000}"/>
    <cellStyle name="Data Superscript 2 2 19" xfId="9572" xr:uid="{00000000-0005-0000-0000-00004F250000}"/>
    <cellStyle name="Data Superscript 2 2 19 2" xfId="9573" xr:uid="{00000000-0005-0000-0000-000050250000}"/>
    <cellStyle name="Data Superscript 2 2 19 2 2" xfId="9574" xr:uid="{00000000-0005-0000-0000-000051250000}"/>
    <cellStyle name="Data Superscript 2 2 19 3" xfId="9575" xr:uid="{00000000-0005-0000-0000-000052250000}"/>
    <cellStyle name="Data Superscript 2 2 19 3 2" xfId="9576" xr:uid="{00000000-0005-0000-0000-000053250000}"/>
    <cellStyle name="Data Superscript 2 2 19 4" xfId="9577" xr:uid="{00000000-0005-0000-0000-000054250000}"/>
    <cellStyle name="Data Superscript 2 2 19 4 2" xfId="9578" xr:uid="{00000000-0005-0000-0000-000055250000}"/>
    <cellStyle name="Data Superscript 2 2 19 5" xfId="9579" xr:uid="{00000000-0005-0000-0000-000056250000}"/>
    <cellStyle name="Data Superscript 2 2 2" xfId="9580" xr:uid="{00000000-0005-0000-0000-000057250000}"/>
    <cellStyle name="Data Superscript 2 2 2 2" xfId="9581" xr:uid="{00000000-0005-0000-0000-000058250000}"/>
    <cellStyle name="Data Superscript 2 2 2 2 2" xfId="9582" xr:uid="{00000000-0005-0000-0000-000059250000}"/>
    <cellStyle name="Data Superscript 2 2 2 2 2 2" xfId="9583" xr:uid="{00000000-0005-0000-0000-00005A250000}"/>
    <cellStyle name="Data Superscript 2 2 2 2 3" xfId="9584" xr:uid="{00000000-0005-0000-0000-00005B250000}"/>
    <cellStyle name="Data Superscript 2 2 2 2 3 2" xfId="9585" xr:uid="{00000000-0005-0000-0000-00005C250000}"/>
    <cellStyle name="Data Superscript 2 2 2 2 4" xfId="9586" xr:uid="{00000000-0005-0000-0000-00005D250000}"/>
    <cellStyle name="Data Superscript 2 2 2 2 4 2" xfId="9587" xr:uid="{00000000-0005-0000-0000-00005E250000}"/>
    <cellStyle name="Data Superscript 2 2 2 2 5" xfId="9588" xr:uid="{00000000-0005-0000-0000-00005F250000}"/>
    <cellStyle name="Data Superscript 2 2 2 3" xfId="9589" xr:uid="{00000000-0005-0000-0000-000060250000}"/>
    <cellStyle name="Data Superscript 2 2 2 3 2" xfId="9590" xr:uid="{00000000-0005-0000-0000-000061250000}"/>
    <cellStyle name="Data Superscript 2 2 2 4" xfId="9591" xr:uid="{00000000-0005-0000-0000-000062250000}"/>
    <cellStyle name="Data Superscript 2 2 2 4 2" xfId="9592" xr:uid="{00000000-0005-0000-0000-000063250000}"/>
    <cellStyle name="Data Superscript 2 2 2 5" xfId="9593" xr:uid="{00000000-0005-0000-0000-000064250000}"/>
    <cellStyle name="Data Superscript 2 2 2 5 2" xfId="9594" xr:uid="{00000000-0005-0000-0000-000065250000}"/>
    <cellStyle name="Data Superscript 2 2 2 6" xfId="9595" xr:uid="{00000000-0005-0000-0000-000066250000}"/>
    <cellStyle name="Data Superscript 2 2 2 6 2" xfId="9596" xr:uid="{00000000-0005-0000-0000-000067250000}"/>
    <cellStyle name="Data Superscript 2 2 2 7" xfId="9597" xr:uid="{00000000-0005-0000-0000-000068250000}"/>
    <cellStyle name="Data Superscript 2 2 20" xfId="9598" xr:uid="{00000000-0005-0000-0000-000069250000}"/>
    <cellStyle name="Data Superscript 2 2 20 2" xfId="9599" xr:uid="{00000000-0005-0000-0000-00006A250000}"/>
    <cellStyle name="Data Superscript 2 2 21" xfId="9600" xr:uid="{00000000-0005-0000-0000-00006B250000}"/>
    <cellStyle name="Data Superscript 2 2 21 2" xfId="9601" xr:uid="{00000000-0005-0000-0000-00006C250000}"/>
    <cellStyle name="Data Superscript 2 2 22" xfId="9602" xr:uid="{00000000-0005-0000-0000-00006D250000}"/>
    <cellStyle name="Data Superscript 2 2 22 2" xfId="9603" xr:uid="{00000000-0005-0000-0000-00006E250000}"/>
    <cellStyle name="Data Superscript 2 2 23" xfId="9604" xr:uid="{00000000-0005-0000-0000-00006F250000}"/>
    <cellStyle name="Data Superscript 2 2 23 2" xfId="9605" xr:uid="{00000000-0005-0000-0000-000070250000}"/>
    <cellStyle name="Data Superscript 2 2 24" xfId="9606" xr:uid="{00000000-0005-0000-0000-000071250000}"/>
    <cellStyle name="Data Superscript 2 2 3" xfId="9607" xr:uid="{00000000-0005-0000-0000-000072250000}"/>
    <cellStyle name="Data Superscript 2 2 3 2" xfId="9608" xr:uid="{00000000-0005-0000-0000-000073250000}"/>
    <cellStyle name="Data Superscript 2 2 3 2 2" xfId="9609" xr:uid="{00000000-0005-0000-0000-000074250000}"/>
    <cellStyle name="Data Superscript 2 2 3 2 2 2" xfId="9610" xr:uid="{00000000-0005-0000-0000-000075250000}"/>
    <cellStyle name="Data Superscript 2 2 3 2 3" xfId="9611" xr:uid="{00000000-0005-0000-0000-000076250000}"/>
    <cellStyle name="Data Superscript 2 2 3 2 3 2" xfId="9612" xr:uid="{00000000-0005-0000-0000-000077250000}"/>
    <cellStyle name="Data Superscript 2 2 3 2 4" xfId="9613" xr:uid="{00000000-0005-0000-0000-000078250000}"/>
    <cellStyle name="Data Superscript 2 2 3 2 4 2" xfId="9614" xr:uid="{00000000-0005-0000-0000-000079250000}"/>
    <cellStyle name="Data Superscript 2 2 3 2 5" xfId="9615" xr:uid="{00000000-0005-0000-0000-00007A250000}"/>
    <cellStyle name="Data Superscript 2 2 3 3" xfId="9616" xr:uid="{00000000-0005-0000-0000-00007B250000}"/>
    <cellStyle name="Data Superscript 2 2 3 3 2" xfId="9617" xr:uid="{00000000-0005-0000-0000-00007C250000}"/>
    <cellStyle name="Data Superscript 2 2 3 4" xfId="9618" xr:uid="{00000000-0005-0000-0000-00007D250000}"/>
    <cellStyle name="Data Superscript 2 2 3 4 2" xfId="9619" xr:uid="{00000000-0005-0000-0000-00007E250000}"/>
    <cellStyle name="Data Superscript 2 2 3 5" xfId="9620" xr:uid="{00000000-0005-0000-0000-00007F250000}"/>
    <cellStyle name="Data Superscript 2 2 3 5 2" xfId="9621" xr:uid="{00000000-0005-0000-0000-000080250000}"/>
    <cellStyle name="Data Superscript 2 2 3 6" xfId="9622" xr:uid="{00000000-0005-0000-0000-000081250000}"/>
    <cellStyle name="Data Superscript 2 2 3 6 2" xfId="9623" xr:uid="{00000000-0005-0000-0000-000082250000}"/>
    <cellStyle name="Data Superscript 2 2 3 7" xfId="9624" xr:uid="{00000000-0005-0000-0000-000083250000}"/>
    <cellStyle name="Data Superscript 2 2 4" xfId="9625" xr:uid="{00000000-0005-0000-0000-000084250000}"/>
    <cellStyle name="Data Superscript 2 2 4 2" xfId="9626" xr:uid="{00000000-0005-0000-0000-000085250000}"/>
    <cellStyle name="Data Superscript 2 2 4 2 2" xfId="9627" xr:uid="{00000000-0005-0000-0000-000086250000}"/>
    <cellStyle name="Data Superscript 2 2 4 2 2 2" xfId="9628" xr:uid="{00000000-0005-0000-0000-000087250000}"/>
    <cellStyle name="Data Superscript 2 2 4 2 3" xfId="9629" xr:uid="{00000000-0005-0000-0000-000088250000}"/>
    <cellStyle name="Data Superscript 2 2 4 2 3 2" xfId="9630" xr:uid="{00000000-0005-0000-0000-000089250000}"/>
    <cellStyle name="Data Superscript 2 2 4 2 4" xfId="9631" xr:uid="{00000000-0005-0000-0000-00008A250000}"/>
    <cellStyle name="Data Superscript 2 2 4 2 4 2" xfId="9632" xr:uid="{00000000-0005-0000-0000-00008B250000}"/>
    <cellStyle name="Data Superscript 2 2 4 2 5" xfId="9633" xr:uid="{00000000-0005-0000-0000-00008C250000}"/>
    <cellStyle name="Data Superscript 2 2 4 3" xfId="9634" xr:uid="{00000000-0005-0000-0000-00008D250000}"/>
    <cellStyle name="Data Superscript 2 2 4 3 2" xfId="9635" xr:uid="{00000000-0005-0000-0000-00008E250000}"/>
    <cellStyle name="Data Superscript 2 2 4 4" xfId="9636" xr:uid="{00000000-0005-0000-0000-00008F250000}"/>
    <cellStyle name="Data Superscript 2 2 4 4 2" xfId="9637" xr:uid="{00000000-0005-0000-0000-000090250000}"/>
    <cellStyle name="Data Superscript 2 2 4 5" xfId="9638" xr:uid="{00000000-0005-0000-0000-000091250000}"/>
    <cellStyle name="Data Superscript 2 2 4 5 2" xfId="9639" xr:uid="{00000000-0005-0000-0000-000092250000}"/>
    <cellStyle name="Data Superscript 2 2 4 6" xfId="9640" xr:uid="{00000000-0005-0000-0000-000093250000}"/>
    <cellStyle name="Data Superscript 2 2 4 6 2" xfId="9641" xr:uid="{00000000-0005-0000-0000-000094250000}"/>
    <cellStyle name="Data Superscript 2 2 4 7" xfId="9642" xr:uid="{00000000-0005-0000-0000-000095250000}"/>
    <cellStyle name="Data Superscript 2 2 5" xfId="9643" xr:uid="{00000000-0005-0000-0000-000096250000}"/>
    <cellStyle name="Data Superscript 2 2 5 2" xfId="9644" xr:uid="{00000000-0005-0000-0000-000097250000}"/>
    <cellStyle name="Data Superscript 2 2 5 2 2" xfId="9645" xr:uid="{00000000-0005-0000-0000-000098250000}"/>
    <cellStyle name="Data Superscript 2 2 5 2 2 2" xfId="9646" xr:uid="{00000000-0005-0000-0000-000099250000}"/>
    <cellStyle name="Data Superscript 2 2 5 2 3" xfId="9647" xr:uid="{00000000-0005-0000-0000-00009A250000}"/>
    <cellStyle name="Data Superscript 2 2 5 2 3 2" xfId="9648" xr:uid="{00000000-0005-0000-0000-00009B250000}"/>
    <cellStyle name="Data Superscript 2 2 5 2 4" xfId="9649" xr:uid="{00000000-0005-0000-0000-00009C250000}"/>
    <cellStyle name="Data Superscript 2 2 5 2 4 2" xfId="9650" xr:uid="{00000000-0005-0000-0000-00009D250000}"/>
    <cellStyle name="Data Superscript 2 2 5 2 5" xfId="9651" xr:uid="{00000000-0005-0000-0000-00009E250000}"/>
    <cellStyle name="Data Superscript 2 2 5 3" xfId="9652" xr:uid="{00000000-0005-0000-0000-00009F250000}"/>
    <cellStyle name="Data Superscript 2 2 5 3 2" xfId="9653" xr:uid="{00000000-0005-0000-0000-0000A0250000}"/>
    <cellStyle name="Data Superscript 2 2 5 4" xfId="9654" xr:uid="{00000000-0005-0000-0000-0000A1250000}"/>
    <cellStyle name="Data Superscript 2 2 5 4 2" xfId="9655" xr:uid="{00000000-0005-0000-0000-0000A2250000}"/>
    <cellStyle name="Data Superscript 2 2 5 5" xfId="9656" xr:uid="{00000000-0005-0000-0000-0000A3250000}"/>
    <cellStyle name="Data Superscript 2 2 5 5 2" xfId="9657" xr:uid="{00000000-0005-0000-0000-0000A4250000}"/>
    <cellStyle name="Data Superscript 2 2 5 6" xfId="9658" xr:uid="{00000000-0005-0000-0000-0000A5250000}"/>
    <cellStyle name="Data Superscript 2 2 5 6 2" xfId="9659" xr:uid="{00000000-0005-0000-0000-0000A6250000}"/>
    <cellStyle name="Data Superscript 2 2 5 7" xfId="9660" xr:uid="{00000000-0005-0000-0000-0000A7250000}"/>
    <cellStyle name="Data Superscript 2 2 6" xfId="9661" xr:uid="{00000000-0005-0000-0000-0000A8250000}"/>
    <cellStyle name="Data Superscript 2 2 6 2" xfId="9662" xr:uid="{00000000-0005-0000-0000-0000A9250000}"/>
    <cellStyle name="Data Superscript 2 2 6 2 2" xfId="9663" xr:uid="{00000000-0005-0000-0000-0000AA250000}"/>
    <cellStyle name="Data Superscript 2 2 6 2 2 2" xfId="9664" xr:uid="{00000000-0005-0000-0000-0000AB250000}"/>
    <cellStyle name="Data Superscript 2 2 6 2 3" xfId="9665" xr:uid="{00000000-0005-0000-0000-0000AC250000}"/>
    <cellStyle name="Data Superscript 2 2 6 2 3 2" xfId="9666" xr:uid="{00000000-0005-0000-0000-0000AD250000}"/>
    <cellStyle name="Data Superscript 2 2 6 2 4" xfId="9667" xr:uid="{00000000-0005-0000-0000-0000AE250000}"/>
    <cellStyle name="Data Superscript 2 2 6 2 4 2" xfId="9668" xr:uid="{00000000-0005-0000-0000-0000AF250000}"/>
    <cellStyle name="Data Superscript 2 2 6 2 5" xfId="9669" xr:uid="{00000000-0005-0000-0000-0000B0250000}"/>
    <cellStyle name="Data Superscript 2 2 6 3" xfId="9670" xr:uid="{00000000-0005-0000-0000-0000B1250000}"/>
    <cellStyle name="Data Superscript 2 2 6 3 2" xfId="9671" xr:uid="{00000000-0005-0000-0000-0000B2250000}"/>
    <cellStyle name="Data Superscript 2 2 6 4" xfId="9672" xr:uid="{00000000-0005-0000-0000-0000B3250000}"/>
    <cellStyle name="Data Superscript 2 2 6 4 2" xfId="9673" xr:uid="{00000000-0005-0000-0000-0000B4250000}"/>
    <cellStyle name="Data Superscript 2 2 6 5" xfId="9674" xr:uid="{00000000-0005-0000-0000-0000B5250000}"/>
    <cellStyle name="Data Superscript 2 2 6 5 2" xfId="9675" xr:uid="{00000000-0005-0000-0000-0000B6250000}"/>
    <cellStyle name="Data Superscript 2 2 6 6" xfId="9676" xr:uid="{00000000-0005-0000-0000-0000B7250000}"/>
    <cellStyle name="Data Superscript 2 2 6 6 2" xfId="9677" xr:uid="{00000000-0005-0000-0000-0000B8250000}"/>
    <cellStyle name="Data Superscript 2 2 6 7" xfId="9678" xr:uid="{00000000-0005-0000-0000-0000B9250000}"/>
    <cellStyle name="Data Superscript 2 2 7" xfId="9679" xr:uid="{00000000-0005-0000-0000-0000BA250000}"/>
    <cellStyle name="Data Superscript 2 2 7 2" xfId="9680" xr:uid="{00000000-0005-0000-0000-0000BB250000}"/>
    <cellStyle name="Data Superscript 2 2 7 2 2" xfId="9681" xr:uid="{00000000-0005-0000-0000-0000BC250000}"/>
    <cellStyle name="Data Superscript 2 2 7 2 2 2" xfId="9682" xr:uid="{00000000-0005-0000-0000-0000BD250000}"/>
    <cellStyle name="Data Superscript 2 2 7 2 3" xfId="9683" xr:uid="{00000000-0005-0000-0000-0000BE250000}"/>
    <cellStyle name="Data Superscript 2 2 7 2 3 2" xfId="9684" xr:uid="{00000000-0005-0000-0000-0000BF250000}"/>
    <cellStyle name="Data Superscript 2 2 7 2 4" xfId="9685" xr:uid="{00000000-0005-0000-0000-0000C0250000}"/>
    <cellStyle name="Data Superscript 2 2 7 2 4 2" xfId="9686" xr:uid="{00000000-0005-0000-0000-0000C1250000}"/>
    <cellStyle name="Data Superscript 2 2 7 2 5" xfId="9687" xr:uid="{00000000-0005-0000-0000-0000C2250000}"/>
    <cellStyle name="Data Superscript 2 2 7 3" xfId="9688" xr:uid="{00000000-0005-0000-0000-0000C3250000}"/>
    <cellStyle name="Data Superscript 2 2 7 3 2" xfId="9689" xr:uid="{00000000-0005-0000-0000-0000C4250000}"/>
    <cellStyle name="Data Superscript 2 2 7 4" xfId="9690" xr:uid="{00000000-0005-0000-0000-0000C5250000}"/>
    <cellStyle name="Data Superscript 2 2 7 4 2" xfId="9691" xr:uid="{00000000-0005-0000-0000-0000C6250000}"/>
    <cellStyle name="Data Superscript 2 2 7 5" xfId="9692" xr:uid="{00000000-0005-0000-0000-0000C7250000}"/>
    <cellStyle name="Data Superscript 2 2 7 5 2" xfId="9693" xr:uid="{00000000-0005-0000-0000-0000C8250000}"/>
    <cellStyle name="Data Superscript 2 2 7 6" xfId="9694" xr:uid="{00000000-0005-0000-0000-0000C9250000}"/>
    <cellStyle name="Data Superscript 2 2 7 6 2" xfId="9695" xr:uid="{00000000-0005-0000-0000-0000CA250000}"/>
    <cellStyle name="Data Superscript 2 2 7 7" xfId="9696" xr:uid="{00000000-0005-0000-0000-0000CB250000}"/>
    <cellStyle name="Data Superscript 2 2 8" xfId="9697" xr:uid="{00000000-0005-0000-0000-0000CC250000}"/>
    <cellStyle name="Data Superscript 2 2 8 2" xfId="9698" xr:uid="{00000000-0005-0000-0000-0000CD250000}"/>
    <cellStyle name="Data Superscript 2 2 8 2 2" xfId="9699" xr:uid="{00000000-0005-0000-0000-0000CE250000}"/>
    <cellStyle name="Data Superscript 2 2 8 2 2 2" xfId="9700" xr:uid="{00000000-0005-0000-0000-0000CF250000}"/>
    <cellStyle name="Data Superscript 2 2 8 2 3" xfId="9701" xr:uid="{00000000-0005-0000-0000-0000D0250000}"/>
    <cellStyle name="Data Superscript 2 2 8 2 3 2" xfId="9702" xr:uid="{00000000-0005-0000-0000-0000D1250000}"/>
    <cellStyle name="Data Superscript 2 2 8 2 4" xfId="9703" xr:uid="{00000000-0005-0000-0000-0000D2250000}"/>
    <cellStyle name="Data Superscript 2 2 8 2 4 2" xfId="9704" xr:uid="{00000000-0005-0000-0000-0000D3250000}"/>
    <cellStyle name="Data Superscript 2 2 8 2 5" xfId="9705" xr:uid="{00000000-0005-0000-0000-0000D4250000}"/>
    <cellStyle name="Data Superscript 2 2 8 3" xfId="9706" xr:uid="{00000000-0005-0000-0000-0000D5250000}"/>
    <cellStyle name="Data Superscript 2 2 8 3 2" xfId="9707" xr:uid="{00000000-0005-0000-0000-0000D6250000}"/>
    <cellStyle name="Data Superscript 2 2 8 4" xfId="9708" xr:uid="{00000000-0005-0000-0000-0000D7250000}"/>
    <cellStyle name="Data Superscript 2 2 8 4 2" xfId="9709" xr:uid="{00000000-0005-0000-0000-0000D8250000}"/>
    <cellStyle name="Data Superscript 2 2 8 5" xfId="9710" xr:uid="{00000000-0005-0000-0000-0000D9250000}"/>
    <cellStyle name="Data Superscript 2 2 8 5 2" xfId="9711" xr:uid="{00000000-0005-0000-0000-0000DA250000}"/>
    <cellStyle name="Data Superscript 2 2 8 6" xfId="9712" xr:uid="{00000000-0005-0000-0000-0000DB250000}"/>
    <cellStyle name="Data Superscript 2 2 8 6 2" xfId="9713" xr:uid="{00000000-0005-0000-0000-0000DC250000}"/>
    <cellStyle name="Data Superscript 2 2 8 7" xfId="9714" xr:uid="{00000000-0005-0000-0000-0000DD250000}"/>
    <cellStyle name="Data Superscript 2 2 9" xfId="9715" xr:uid="{00000000-0005-0000-0000-0000DE250000}"/>
    <cellStyle name="Data Superscript 2 2 9 2" xfId="9716" xr:uid="{00000000-0005-0000-0000-0000DF250000}"/>
    <cellStyle name="Data Superscript 2 2 9 2 2" xfId="9717" xr:uid="{00000000-0005-0000-0000-0000E0250000}"/>
    <cellStyle name="Data Superscript 2 2 9 2 2 2" xfId="9718" xr:uid="{00000000-0005-0000-0000-0000E1250000}"/>
    <cellStyle name="Data Superscript 2 2 9 2 3" xfId="9719" xr:uid="{00000000-0005-0000-0000-0000E2250000}"/>
    <cellStyle name="Data Superscript 2 2 9 2 3 2" xfId="9720" xr:uid="{00000000-0005-0000-0000-0000E3250000}"/>
    <cellStyle name="Data Superscript 2 2 9 2 4" xfId="9721" xr:uid="{00000000-0005-0000-0000-0000E4250000}"/>
    <cellStyle name="Data Superscript 2 2 9 2 4 2" xfId="9722" xr:uid="{00000000-0005-0000-0000-0000E5250000}"/>
    <cellStyle name="Data Superscript 2 2 9 2 5" xfId="9723" xr:uid="{00000000-0005-0000-0000-0000E6250000}"/>
    <cellStyle name="Data Superscript 2 2 9 3" xfId="9724" xr:uid="{00000000-0005-0000-0000-0000E7250000}"/>
    <cellStyle name="Data Superscript 2 2 9 3 2" xfId="9725" xr:uid="{00000000-0005-0000-0000-0000E8250000}"/>
    <cellStyle name="Data Superscript 2 2 9 4" xfId="9726" xr:uid="{00000000-0005-0000-0000-0000E9250000}"/>
    <cellStyle name="Data Superscript 2 2 9 4 2" xfId="9727" xr:uid="{00000000-0005-0000-0000-0000EA250000}"/>
    <cellStyle name="Data Superscript 2 2 9 5" xfId="9728" xr:uid="{00000000-0005-0000-0000-0000EB250000}"/>
    <cellStyle name="Data Superscript 2 2 9 5 2" xfId="9729" xr:uid="{00000000-0005-0000-0000-0000EC250000}"/>
    <cellStyle name="Data Superscript 2 2 9 6" xfId="9730" xr:uid="{00000000-0005-0000-0000-0000ED250000}"/>
    <cellStyle name="Data Superscript 2 2 9 6 2" xfId="9731" xr:uid="{00000000-0005-0000-0000-0000EE250000}"/>
    <cellStyle name="Data Superscript 2 2 9 7" xfId="9732" xr:uid="{00000000-0005-0000-0000-0000EF250000}"/>
    <cellStyle name="Data Superscript 2 20" xfId="9733" xr:uid="{00000000-0005-0000-0000-0000F0250000}"/>
    <cellStyle name="Data Superscript 2 20 2" xfId="9734" xr:uid="{00000000-0005-0000-0000-0000F1250000}"/>
    <cellStyle name="Data Superscript 2 20 2 2" xfId="9735" xr:uid="{00000000-0005-0000-0000-0000F2250000}"/>
    <cellStyle name="Data Superscript 2 20 2 2 2" xfId="9736" xr:uid="{00000000-0005-0000-0000-0000F3250000}"/>
    <cellStyle name="Data Superscript 2 20 2 3" xfId="9737" xr:uid="{00000000-0005-0000-0000-0000F4250000}"/>
    <cellStyle name="Data Superscript 2 20 2 3 2" xfId="9738" xr:uid="{00000000-0005-0000-0000-0000F5250000}"/>
    <cellStyle name="Data Superscript 2 20 2 4" xfId="9739" xr:uid="{00000000-0005-0000-0000-0000F6250000}"/>
    <cellStyle name="Data Superscript 2 20 2 4 2" xfId="9740" xr:uid="{00000000-0005-0000-0000-0000F7250000}"/>
    <cellStyle name="Data Superscript 2 20 2 5" xfId="9741" xr:uid="{00000000-0005-0000-0000-0000F8250000}"/>
    <cellStyle name="Data Superscript 2 20 3" xfId="9742" xr:uid="{00000000-0005-0000-0000-0000F9250000}"/>
    <cellStyle name="Data Superscript 2 20 3 2" xfId="9743" xr:uid="{00000000-0005-0000-0000-0000FA250000}"/>
    <cellStyle name="Data Superscript 2 20 4" xfId="9744" xr:uid="{00000000-0005-0000-0000-0000FB250000}"/>
    <cellStyle name="Data Superscript 2 20 4 2" xfId="9745" xr:uid="{00000000-0005-0000-0000-0000FC250000}"/>
    <cellStyle name="Data Superscript 2 20 5" xfId="9746" xr:uid="{00000000-0005-0000-0000-0000FD250000}"/>
    <cellStyle name="Data Superscript 2 20 5 2" xfId="9747" xr:uid="{00000000-0005-0000-0000-0000FE250000}"/>
    <cellStyle name="Data Superscript 2 20 6" xfId="9748" xr:uid="{00000000-0005-0000-0000-0000FF250000}"/>
    <cellStyle name="Data Superscript 2 20 6 2" xfId="9749" xr:uid="{00000000-0005-0000-0000-000000260000}"/>
    <cellStyle name="Data Superscript 2 20 7" xfId="9750" xr:uid="{00000000-0005-0000-0000-000001260000}"/>
    <cellStyle name="Data Superscript 2 21" xfId="9751" xr:uid="{00000000-0005-0000-0000-000002260000}"/>
    <cellStyle name="Data Superscript 2 21 2" xfId="9752" xr:uid="{00000000-0005-0000-0000-000003260000}"/>
    <cellStyle name="Data Superscript 2 21 2 2" xfId="9753" xr:uid="{00000000-0005-0000-0000-000004260000}"/>
    <cellStyle name="Data Superscript 2 21 3" xfId="9754" xr:uid="{00000000-0005-0000-0000-000005260000}"/>
    <cellStyle name="Data Superscript 2 21 3 2" xfId="9755" xr:uid="{00000000-0005-0000-0000-000006260000}"/>
    <cellStyle name="Data Superscript 2 21 4" xfId="9756" xr:uid="{00000000-0005-0000-0000-000007260000}"/>
    <cellStyle name="Data Superscript 2 21 4 2" xfId="9757" xr:uid="{00000000-0005-0000-0000-000008260000}"/>
    <cellStyle name="Data Superscript 2 21 5" xfId="9758" xr:uid="{00000000-0005-0000-0000-000009260000}"/>
    <cellStyle name="Data Superscript 2 22" xfId="9759" xr:uid="{00000000-0005-0000-0000-00000A260000}"/>
    <cellStyle name="Data Superscript 2 22 2" xfId="9760" xr:uid="{00000000-0005-0000-0000-00000B260000}"/>
    <cellStyle name="Data Superscript 2 23" xfId="9761" xr:uid="{00000000-0005-0000-0000-00000C260000}"/>
    <cellStyle name="Data Superscript 2 23 2" xfId="9762" xr:uid="{00000000-0005-0000-0000-00000D260000}"/>
    <cellStyle name="Data Superscript 2 3" xfId="9763" xr:uid="{00000000-0005-0000-0000-00000E260000}"/>
    <cellStyle name="Data Superscript 2 3 10" xfId="9764" xr:uid="{00000000-0005-0000-0000-00000F260000}"/>
    <cellStyle name="Data Superscript 2 3 10 2" xfId="9765" xr:uid="{00000000-0005-0000-0000-000010260000}"/>
    <cellStyle name="Data Superscript 2 3 10 2 2" xfId="9766" xr:uid="{00000000-0005-0000-0000-000011260000}"/>
    <cellStyle name="Data Superscript 2 3 10 2 2 2" xfId="9767" xr:uid="{00000000-0005-0000-0000-000012260000}"/>
    <cellStyle name="Data Superscript 2 3 10 2 3" xfId="9768" xr:uid="{00000000-0005-0000-0000-000013260000}"/>
    <cellStyle name="Data Superscript 2 3 10 2 3 2" xfId="9769" xr:uid="{00000000-0005-0000-0000-000014260000}"/>
    <cellStyle name="Data Superscript 2 3 10 2 4" xfId="9770" xr:uid="{00000000-0005-0000-0000-000015260000}"/>
    <cellStyle name="Data Superscript 2 3 10 2 4 2" xfId="9771" xr:uid="{00000000-0005-0000-0000-000016260000}"/>
    <cellStyle name="Data Superscript 2 3 10 2 5" xfId="9772" xr:uid="{00000000-0005-0000-0000-000017260000}"/>
    <cellStyle name="Data Superscript 2 3 10 3" xfId="9773" xr:uid="{00000000-0005-0000-0000-000018260000}"/>
    <cellStyle name="Data Superscript 2 3 10 3 2" xfId="9774" xr:uid="{00000000-0005-0000-0000-000019260000}"/>
    <cellStyle name="Data Superscript 2 3 10 4" xfId="9775" xr:uid="{00000000-0005-0000-0000-00001A260000}"/>
    <cellStyle name="Data Superscript 2 3 10 4 2" xfId="9776" xr:uid="{00000000-0005-0000-0000-00001B260000}"/>
    <cellStyle name="Data Superscript 2 3 10 5" xfId="9777" xr:uid="{00000000-0005-0000-0000-00001C260000}"/>
    <cellStyle name="Data Superscript 2 3 10 5 2" xfId="9778" xr:uid="{00000000-0005-0000-0000-00001D260000}"/>
    <cellStyle name="Data Superscript 2 3 10 6" xfId="9779" xr:uid="{00000000-0005-0000-0000-00001E260000}"/>
    <cellStyle name="Data Superscript 2 3 10 6 2" xfId="9780" xr:uid="{00000000-0005-0000-0000-00001F260000}"/>
    <cellStyle name="Data Superscript 2 3 10 7" xfId="9781" xr:uid="{00000000-0005-0000-0000-000020260000}"/>
    <cellStyle name="Data Superscript 2 3 11" xfId="9782" xr:uid="{00000000-0005-0000-0000-000021260000}"/>
    <cellStyle name="Data Superscript 2 3 11 2" xfId="9783" xr:uid="{00000000-0005-0000-0000-000022260000}"/>
    <cellStyle name="Data Superscript 2 3 11 2 2" xfId="9784" xr:uid="{00000000-0005-0000-0000-000023260000}"/>
    <cellStyle name="Data Superscript 2 3 11 2 2 2" xfId="9785" xr:uid="{00000000-0005-0000-0000-000024260000}"/>
    <cellStyle name="Data Superscript 2 3 11 2 3" xfId="9786" xr:uid="{00000000-0005-0000-0000-000025260000}"/>
    <cellStyle name="Data Superscript 2 3 11 2 3 2" xfId="9787" xr:uid="{00000000-0005-0000-0000-000026260000}"/>
    <cellStyle name="Data Superscript 2 3 11 2 4" xfId="9788" xr:uid="{00000000-0005-0000-0000-000027260000}"/>
    <cellStyle name="Data Superscript 2 3 11 2 4 2" xfId="9789" xr:uid="{00000000-0005-0000-0000-000028260000}"/>
    <cellStyle name="Data Superscript 2 3 11 2 5" xfId="9790" xr:uid="{00000000-0005-0000-0000-000029260000}"/>
    <cellStyle name="Data Superscript 2 3 11 3" xfId="9791" xr:uid="{00000000-0005-0000-0000-00002A260000}"/>
    <cellStyle name="Data Superscript 2 3 11 3 2" xfId="9792" xr:uid="{00000000-0005-0000-0000-00002B260000}"/>
    <cellStyle name="Data Superscript 2 3 11 4" xfId="9793" xr:uid="{00000000-0005-0000-0000-00002C260000}"/>
    <cellStyle name="Data Superscript 2 3 11 4 2" xfId="9794" xr:uid="{00000000-0005-0000-0000-00002D260000}"/>
    <cellStyle name="Data Superscript 2 3 11 5" xfId="9795" xr:uid="{00000000-0005-0000-0000-00002E260000}"/>
    <cellStyle name="Data Superscript 2 3 11 5 2" xfId="9796" xr:uid="{00000000-0005-0000-0000-00002F260000}"/>
    <cellStyle name="Data Superscript 2 3 11 6" xfId="9797" xr:uid="{00000000-0005-0000-0000-000030260000}"/>
    <cellStyle name="Data Superscript 2 3 11 6 2" xfId="9798" xr:uid="{00000000-0005-0000-0000-000031260000}"/>
    <cellStyle name="Data Superscript 2 3 11 7" xfId="9799" xr:uid="{00000000-0005-0000-0000-000032260000}"/>
    <cellStyle name="Data Superscript 2 3 12" xfId="9800" xr:uid="{00000000-0005-0000-0000-000033260000}"/>
    <cellStyle name="Data Superscript 2 3 12 2" xfId="9801" xr:uid="{00000000-0005-0000-0000-000034260000}"/>
    <cellStyle name="Data Superscript 2 3 12 2 2" xfId="9802" xr:uid="{00000000-0005-0000-0000-000035260000}"/>
    <cellStyle name="Data Superscript 2 3 12 2 2 2" xfId="9803" xr:uid="{00000000-0005-0000-0000-000036260000}"/>
    <cellStyle name="Data Superscript 2 3 12 2 3" xfId="9804" xr:uid="{00000000-0005-0000-0000-000037260000}"/>
    <cellStyle name="Data Superscript 2 3 12 2 3 2" xfId="9805" xr:uid="{00000000-0005-0000-0000-000038260000}"/>
    <cellStyle name="Data Superscript 2 3 12 2 4" xfId="9806" xr:uid="{00000000-0005-0000-0000-000039260000}"/>
    <cellStyle name="Data Superscript 2 3 12 2 4 2" xfId="9807" xr:uid="{00000000-0005-0000-0000-00003A260000}"/>
    <cellStyle name="Data Superscript 2 3 12 2 5" xfId="9808" xr:uid="{00000000-0005-0000-0000-00003B260000}"/>
    <cellStyle name="Data Superscript 2 3 12 3" xfId="9809" xr:uid="{00000000-0005-0000-0000-00003C260000}"/>
    <cellStyle name="Data Superscript 2 3 12 3 2" xfId="9810" xr:uid="{00000000-0005-0000-0000-00003D260000}"/>
    <cellStyle name="Data Superscript 2 3 12 4" xfId="9811" xr:uid="{00000000-0005-0000-0000-00003E260000}"/>
    <cellStyle name="Data Superscript 2 3 12 4 2" xfId="9812" xr:uid="{00000000-0005-0000-0000-00003F260000}"/>
    <cellStyle name="Data Superscript 2 3 12 5" xfId="9813" xr:uid="{00000000-0005-0000-0000-000040260000}"/>
    <cellStyle name="Data Superscript 2 3 12 5 2" xfId="9814" xr:uid="{00000000-0005-0000-0000-000041260000}"/>
    <cellStyle name="Data Superscript 2 3 12 6" xfId="9815" xr:uid="{00000000-0005-0000-0000-000042260000}"/>
    <cellStyle name="Data Superscript 2 3 12 6 2" xfId="9816" xr:uid="{00000000-0005-0000-0000-000043260000}"/>
    <cellStyle name="Data Superscript 2 3 12 7" xfId="9817" xr:uid="{00000000-0005-0000-0000-000044260000}"/>
    <cellStyle name="Data Superscript 2 3 13" xfId="9818" xr:uid="{00000000-0005-0000-0000-000045260000}"/>
    <cellStyle name="Data Superscript 2 3 13 2" xfId="9819" xr:uid="{00000000-0005-0000-0000-000046260000}"/>
    <cellStyle name="Data Superscript 2 3 13 2 2" xfId="9820" xr:uid="{00000000-0005-0000-0000-000047260000}"/>
    <cellStyle name="Data Superscript 2 3 13 2 2 2" xfId="9821" xr:uid="{00000000-0005-0000-0000-000048260000}"/>
    <cellStyle name="Data Superscript 2 3 13 2 3" xfId="9822" xr:uid="{00000000-0005-0000-0000-000049260000}"/>
    <cellStyle name="Data Superscript 2 3 13 2 3 2" xfId="9823" xr:uid="{00000000-0005-0000-0000-00004A260000}"/>
    <cellStyle name="Data Superscript 2 3 13 2 4" xfId="9824" xr:uid="{00000000-0005-0000-0000-00004B260000}"/>
    <cellStyle name="Data Superscript 2 3 13 2 4 2" xfId="9825" xr:uid="{00000000-0005-0000-0000-00004C260000}"/>
    <cellStyle name="Data Superscript 2 3 13 2 5" xfId="9826" xr:uid="{00000000-0005-0000-0000-00004D260000}"/>
    <cellStyle name="Data Superscript 2 3 13 3" xfId="9827" xr:uid="{00000000-0005-0000-0000-00004E260000}"/>
    <cellStyle name="Data Superscript 2 3 13 3 2" xfId="9828" xr:uid="{00000000-0005-0000-0000-00004F260000}"/>
    <cellStyle name="Data Superscript 2 3 13 4" xfId="9829" xr:uid="{00000000-0005-0000-0000-000050260000}"/>
    <cellStyle name="Data Superscript 2 3 13 4 2" xfId="9830" xr:uid="{00000000-0005-0000-0000-000051260000}"/>
    <cellStyle name="Data Superscript 2 3 13 5" xfId="9831" xr:uid="{00000000-0005-0000-0000-000052260000}"/>
    <cellStyle name="Data Superscript 2 3 13 5 2" xfId="9832" xr:uid="{00000000-0005-0000-0000-000053260000}"/>
    <cellStyle name="Data Superscript 2 3 13 6" xfId="9833" xr:uid="{00000000-0005-0000-0000-000054260000}"/>
    <cellStyle name="Data Superscript 2 3 13 6 2" xfId="9834" xr:uid="{00000000-0005-0000-0000-000055260000}"/>
    <cellStyle name="Data Superscript 2 3 13 7" xfId="9835" xr:uid="{00000000-0005-0000-0000-000056260000}"/>
    <cellStyle name="Data Superscript 2 3 14" xfId="9836" xr:uid="{00000000-0005-0000-0000-000057260000}"/>
    <cellStyle name="Data Superscript 2 3 14 2" xfId="9837" xr:uid="{00000000-0005-0000-0000-000058260000}"/>
    <cellStyle name="Data Superscript 2 3 14 2 2" xfId="9838" xr:uid="{00000000-0005-0000-0000-000059260000}"/>
    <cellStyle name="Data Superscript 2 3 14 2 2 2" xfId="9839" xr:uid="{00000000-0005-0000-0000-00005A260000}"/>
    <cellStyle name="Data Superscript 2 3 14 2 3" xfId="9840" xr:uid="{00000000-0005-0000-0000-00005B260000}"/>
    <cellStyle name="Data Superscript 2 3 14 2 3 2" xfId="9841" xr:uid="{00000000-0005-0000-0000-00005C260000}"/>
    <cellStyle name="Data Superscript 2 3 14 2 4" xfId="9842" xr:uid="{00000000-0005-0000-0000-00005D260000}"/>
    <cellStyle name="Data Superscript 2 3 14 2 4 2" xfId="9843" xr:uid="{00000000-0005-0000-0000-00005E260000}"/>
    <cellStyle name="Data Superscript 2 3 14 2 5" xfId="9844" xr:uid="{00000000-0005-0000-0000-00005F260000}"/>
    <cellStyle name="Data Superscript 2 3 14 3" xfId="9845" xr:uid="{00000000-0005-0000-0000-000060260000}"/>
    <cellStyle name="Data Superscript 2 3 14 3 2" xfId="9846" xr:uid="{00000000-0005-0000-0000-000061260000}"/>
    <cellStyle name="Data Superscript 2 3 14 4" xfId="9847" xr:uid="{00000000-0005-0000-0000-000062260000}"/>
    <cellStyle name="Data Superscript 2 3 14 4 2" xfId="9848" xr:uid="{00000000-0005-0000-0000-000063260000}"/>
    <cellStyle name="Data Superscript 2 3 14 5" xfId="9849" xr:uid="{00000000-0005-0000-0000-000064260000}"/>
    <cellStyle name="Data Superscript 2 3 14 5 2" xfId="9850" xr:uid="{00000000-0005-0000-0000-000065260000}"/>
    <cellStyle name="Data Superscript 2 3 14 6" xfId="9851" xr:uid="{00000000-0005-0000-0000-000066260000}"/>
    <cellStyle name="Data Superscript 2 3 14 6 2" xfId="9852" xr:uid="{00000000-0005-0000-0000-000067260000}"/>
    <cellStyle name="Data Superscript 2 3 14 7" xfId="9853" xr:uid="{00000000-0005-0000-0000-000068260000}"/>
    <cellStyle name="Data Superscript 2 3 15" xfId="9854" xr:uid="{00000000-0005-0000-0000-000069260000}"/>
    <cellStyle name="Data Superscript 2 3 15 2" xfId="9855" xr:uid="{00000000-0005-0000-0000-00006A260000}"/>
    <cellStyle name="Data Superscript 2 3 15 2 2" xfId="9856" xr:uid="{00000000-0005-0000-0000-00006B260000}"/>
    <cellStyle name="Data Superscript 2 3 15 2 2 2" xfId="9857" xr:uid="{00000000-0005-0000-0000-00006C260000}"/>
    <cellStyle name="Data Superscript 2 3 15 2 3" xfId="9858" xr:uid="{00000000-0005-0000-0000-00006D260000}"/>
    <cellStyle name="Data Superscript 2 3 15 2 3 2" xfId="9859" xr:uid="{00000000-0005-0000-0000-00006E260000}"/>
    <cellStyle name="Data Superscript 2 3 15 2 4" xfId="9860" xr:uid="{00000000-0005-0000-0000-00006F260000}"/>
    <cellStyle name="Data Superscript 2 3 15 2 4 2" xfId="9861" xr:uid="{00000000-0005-0000-0000-000070260000}"/>
    <cellStyle name="Data Superscript 2 3 15 2 5" xfId="9862" xr:uid="{00000000-0005-0000-0000-000071260000}"/>
    <cellStyle name="Data Superscript 2 3 15 3" xfId="9863" xr:uid="{00000000-0005-0000-0000-000072260000}"/>
    <cellStyle name="Data Superscript 2 3 15 3 2" xfId="9864" xr:uid="{00000000-0005-0000-0000-000073260000}"/>
    <cellStyle name="Data Superscript 2 3 15 4" xfId="9865" xr:uid="{00000000-0005-0000-0000-000074260000}"/>
    <cellStyle name="Data Superscript 2 3 15 4 2" xfId="9866" xr:uid="{00000000-0005-0000-0000-000075260000}"/>
    <cellStyle name="Data Superscript 2 3 15 5" xfId="9867" xr:uid="{00000000-0005-0000-0000-000076260000}"/>
    <cellStyle name="Data Superscript 2 3 15 5 2" xfId="9868" xr:uid="{00000000-0005-0000-0000-000077260000}"/>
    <cellStyle name="Data Superscript 2 3 15 6" xfId="9869" xr:uid="{00000000-0005-0000-0000-000078260000}"/>
    <cellStyle name="Data Superscript 2 3 15 6 2" xfId="9870" xr:uid="{00000000-0005-0000-0000-000079260000}"/>
    <cellStyle name="Data Superscript 2 3 15 7" xfId="9871" xr:uid="{00000000-0005-0000-0000-00007A260000}"/>
    <cellStyle name="Data Superscript 2 3 16" xfId="9872" xr:uid="{00000000-0005-0000-0000-00007B260000}"/>
    <cellStyle name="Data Superscript 2 3 16 2" xfId="9873" xr:uid="{00000000-0005-0000-0000-00007C260000}"/>
    <cellStyle name="Data Superscript 2 3 16 2 2" xfId="9874" xr:uid="{00000000-0005-0000-0000-00007D260000}"/>
    <cellStyle name="Data Superscript 2 3 16 2 2 2" xfId="9875" xr:uid="{00000000-0005-0000-0000-00007E260000}"/>
    <cellStyle name="Data Superscript 2 3 16 2 3" xfId="9876" xr:uid="{00000000-0005-0000-0000-00007F260000}"/>
    <cellStyle name="Data Superscript 2 3 16 2 3 2" xfId="9877" xr:uid="{00000000-0005-0000-0000-000080260000}"/>
    <cellStyle name="Data Superscript 2 3 16 2 4" xfId="9878" xr:uid="{00000000-0005-0000-0000-000081260000}"/>
    <cellStyle name="Data Superscript 2 3 16 2 4 2" xfId="9879" xr:uid="{00000000-0005-0000-0000-000082260000}"/>
    <cellStyle name="Data Superscript 2 3 16 2 5" xfId="9880" xr:uid="{00000000-0005-0000-0000-000083260000}"/>
    <cellStyle name="Data Superscript 2 3 16 3" xfId="9881" xr:uid="{00000000-0005-0000-0000-000084260000}"/>
    <cellStyle name="Data Superscript 2 3 16 3 2" xfId="9882" xr:uid="{00000000-0005-0000-0000-000085260000}"/>
    <cellStyle name="Data Superscript 2 3 16 4" xfId="9883" xr:uid="{00000000-0005-0000-0000-000086260000}"/>
    <cellStyle name="Data Superscript 2 3 16 4 2" xfId="9884" xr:uid="{00000000-0005-0000-0000-000087260000}"/>
    <cellStyle name="Data Superscript 2 3 16 5" xfId="9885" xr:uid="{00000000-0005-0000-0000-000088260000}"/>
    <cellStyle name="Data Superscript 2 3 16 5 2" xfId="9886" xr:uid="{00000000-0005-0000-0000-000089260000}"/>
    <cellStyle name="Data Superscript 2 3 16 6" xfId="9887" xr:uid="{00000000-0005-0000-0000-00008A260000}"/>
    <cellStyle name="Data Superscript 2 3 16 6 2" xfId="9888" xr:uid="{00000000-0005-0000-0000-00008B260000}"/>
    <cellStyle name="Data Superscript 2 3 16 7" xfId="9889" xr:uid="{00000000-0005-0000-0000-00008C260000}"/>
    <cellStyle name="Data Superscript 2 3 17" xfId="9890" xr:uid="{00000000-0005-0000-0000-00008D260000}"/>
    <cellStyle name="Data Superscript 2 3 17 2" xfId="9891" xr:uid="{00000000-0005-0000-0000-00008E260000}"/>
    <cellStyle name="Data Superscript 2 3 17 2 2" xfId="9892" xr:uid="{00000000-0005-0000-0000-00008F260000}"/>
    <cellStyle name="Data Superscript 2 3 17 2 2 2" xfId="9893" xr:uid="{00000000-0005-0000-0000-000090260000}"/>
    <cellStyle name="Data Superscript 2 3 17 2 3" xfId="9894" xr:uid="{00000000-0005-0000-0000-000091260000}"/>
    <cellStyle name="Data Superscript 2 3 17 2 3 2" xfId="9895" xr:uid="{00000000-0005-0000-0000-000092260000}"/>
    <cellStyle name="Data Superscript 2 3 17 2 4" xfId="9896" xr:uid="{00000000-0005-0000-0000-000093260000}"/>
    <cellStyle name="Data Superscript 2 3 17 2 4 2" xfId="9897" xr:uid="{00000000-0005-0000-0000-000094260000}"/>
    <cellStyle name="Data Superscript 2 3 17 2 5" xfId="9898" xr:uid="{00000000-0005-0000-0000-000095260000}"/>
    <cellStyle name="Data Superscript 2 3 17 3" xfId="9899" xr:uid="{00000000-0005-0000-0000-000096260000}"/>
    <cellStyle name="Data Superscript 2 3 17 3 2" xfId="9900" xr:uid="{00000000-0005-0000-0000-000097260000}"/>
    <cellStyle name="Data Superscript 2 3 17 4" xfId="9901" xr:uid="{00000000-0005-0000-0000-000098260000}"/>
    <cellStyle name="Data Superscript 2 3 17 4 2" xfId="9902" xr:uid="{00000000-0005-0000-0000-000099260000}"/>
    <cellStyle name="Data Superscript 2 3 17 5" xfId="9903" xr:uid="{00000000-0005-0000-0000-00009A260000}"/>
    <cellStyle name="Data Superscript 2 3 17 5 2" xfId="9904" xr:uid="{00000000-0005-0000-0000-00009B260000}"/>
    <cellStyle name="Data Superscript 2 3 17 6" xfId="9905" xr:uid="{00000000-0005-0000-0000-00009C260000}"/>
    <cellStyle name="Data Superscript 2 3 17 6 2" xfId="9906" xr:uid="{00000000-0005-0000-0000-00009D260000}"/>
    <cellStyle name="Data Superscript 2 3 17 7" xfId="9907" xr:uid="{00000000-0005-0000-0000-00009E260000}"/>
    <cellStyle name="Data Superscript 2 3 18" xfId="9908" xr:uid="{00000000-0005-0000-0000-00009F260000}"/>
    <cellStyle name="Data Superscript 2 3 18 2" xfId="9909" xr:uid="{00000000-0005-0000-0000-0000A0260000}"/>
    <cellStyle name="Data Superscript 2 3 18 2 2" xfId="9910" xr:uid="{00000000-0005-0000-0000-0000A1260000}"/>
    <cellStyle name="Data Superscript 2 3 18 2 2 2" xfId="9911" xr:uid="{00000000-0005-0000-0000-0000A2260000}"/>
    <cellStyle name="Data Superscript 2 3 18 2 3" xfId="9912" xr:uid="{00000000-0005-0000-0000-0000A3260000}"/>
    <cellStyle name="Data Superscript 2 3 18 2 3 2" xfId="9913" xr:uid="{00000000-0005-0000-0000-0000A4260000}"/>
    <cellStyle name="Data Superscript 2 3 18 2 4" xfId="9914" xr:uid="{00000000-0005-0000-0000-0000A5260000}"/>
    <cellStyle name="Data Superscript 2 3 18 3" xfId="9915" xr:uid="{00000000-0005-0000-0000-0000A6260000}"/>
    <cellStyle name="Data Superscript 2 3 18 3 2" xfId="9916" xr:uid="{00000000-0005-0000-0000-0000A7260000}"/>
    <cellStyle name="Data Superscript 2 3 18 4" xfId="9917" xr:uid="{00000000-0005-0000-0000-0000A8260000}"/>
    <cellStyle name="Data Superscript 2 3 18 4 2" xfId="9918" xr:uid="{00000000-0005-0000-0000-0000A9260000}"/>
    <cellStyle name="Data Superscript 2 3 18 5" xfId="9919" xr:uid="{00000000-0005-0000-0000-0000AA260000}"/>
    <cellStyle name="Data Superscript 2 3 18 5 2" xfId="9920" xr:uid="{00000000-0005-0000-0000-0000AB260000}"/>
    <cellStyle name="Data Superscript 2 3 18 6" xfId="9921" xr:uid="{00000000-0005-0000-0000-0000AC260000}"/>
    <cellStyle name="Data Superscript 2 3 18 6 2" xfId="9922" xr:uid="{00000000-0005-0000-0000-0000AD260000}"/>
    <cellStyle name="Data Superscript 2 3 19" xfId="9923" xr:uid="{00000000-0005-0000-0000-0000AE260000}"/>
    <cellStyle name="Data Superscript 2 3 19 2" xfId="9924" xr:uid="{00000000-0005-0000-0000-0000AF260000}"/>
    <cellStyle name="Data Superscript 2 3 19 2 2" xfId="9925" xr:uid="{00000000-0005-0000-0000-0000B0260000}"/>
    <cellStyle name="Data Superscript 2 3 19 3" xfId="9926" xr:uid="{00000000-0005-0000-0000-0000B1260000}"/>
    <cellStyle name="Data Superscript 2 3 19 3 2" xfId="9927" xr:uid="{00000000-0005-0000-0000-0000B2260000}"/>
    <cellStyle name="Data Superscript 2 3 19 4" xfId="9928" xr:uid="{00000000-0005-0000-0000-0000B3260000}"/>
    <cellStyle name="Data Superscript 2 3 19 4 2" xfId="9929" xr:uid="{00000000-0005-0000-0000-0000B4260000}"/>
    <cellStyle name="Data Superscript 2 3 19 5" xfId="9930" xr:uid="{00000000-0005-0000-0000-0000B5260000}"/>
    <cellStyle name="Data Superscript 2 3 2" xfId="9931" xr:uid="{00000000-0005-0000-0000-0000B6260000}"/>
    <cellStyle name="Data Superscript 2 3 2 2" xfId="9932" xr:uid="{00000000-0005-0000-0000-0000B7260000}"/>
    <cellStyle name="Data Superscript 2 3 2 2 2" xfId="9933" xr:uid="{00000000-0005-0000-0000-0000B8260000}"/>
    <cellStyle name="Data Superscript 2 3 2 2 2 2" xfId="9934" xr:uid="{00000000-0005-0000-0000-0000B9260000}"/>
    <cellStyle name="Data Superscript 2 3 2 2 3" xfId="9935" xr:uid="{00000000-0005-0000-0000-0000BA260000}"/>
    <cellStyle name="Data Superscript 2 3 2 2 3 2" xfId="9936" xr:uid="{00000000-0005-0000-0000-0000BB260000}"/>
    <cellStyle name="Data Superscript 2 3 2 2 4" xfId="9937" xr:uid="{00000000-0005-0000-0000-0000BC260000}"/>
    <cellStyle name="Data Superscript 2 3 2 2 4 2" xfId="9938" xr:uid="{00000000-0005-0000-0000-0000BD260000}"/>
    <cellStyle name="Data Superscript 2 3 2 2 5" xfId="9939" xr:uid="{00000000-0005-0000-0000-0000BE260000}"/>
    <cellStyle name="Data Superscript 2 3 2 3" xfId="9940" xr:uid="{00000000-0005-0000-0000-0000BF260000}"/>
    <cellStyle name="Data Superscript 2 3 2 3 2" xfId="9941" xr:uid="{00000000-0005-0000-0000-0000C0260000}"/>
    <cellStyle name="Data Superscript 2 3 2 4" xfId="9942" xr:uid="{00000000-0005-0000-0000-0000C1260000}"/>
    <cellStyle name="Data Superscript 2 3 2 4 2" xfId="9943" xr:uid="{00000000-0005-0000-0000-0000C2260000}"/>
    <cellStyle name="Data Superscript 2 3 2 5" xfId="9944" xr:uid="{00000000-0005-0000-0000-0000C3260000}"/>
    <cellStyle name="Data Superscript 2 3 2 5 2" xfId="9945" xr:uid="{00000000-0005-0000-0000-0000C4260000}"/>
    <cellStyle name="Data Superscript 2 3 2 6" xfId="9946" xr:uid="{00000000-0005-0000-0000-0000C5260000}"/>
    <cellStyle name="Data Superscript 2 3 2 6 2" xfId="9947" xr:uid="{00000000-0005-0000-0000-0000C6260000}"/>
    <cellStyle name="Data Superscript 2 3 2 7" xfId="9948" xr:uid="{00000000-0005-0000-0000-0000C7260000}"/>
    <cellStyle name="Data Superscript 2 3 20" xfId="9949" xr:uid="{00000000-0005-0000-0000-0000C8260000}"/>
    <cellStyle name="Data Superscript 2 3 20 2" xfId="9950" xr:uid="{00000000-0005-0000-0000-0000C9260000}"/>
    <cellStyle name="Data Superscript 2 3 21" xfId="9951" xr:uid="{00000000-0005-0000-0000-0000CA260000}"/>
    <cellStyle name="Data Superscript 2 3 21 2" xfId="9952" xr:uid="{00000000-0005-0000-0000-0000CB260000}"/>
    <cellStyle name="Data Superscript 2 3 22" xfId="9953" xr:uid="{00000000-0005-0000-0000-0000CC260000}"/>
    <cellStyle name="Data Superscript 2 3 22 2" xfId="9954" xr:uid="{00000000-0005-0000-0000-0000CD260000}"/>
    <cellStyle name="Data Superscript 2 3 23" xfId="9955" xr:uid="{00000000-0005-0000-0000-0000CE260000}"/>
    <cellStyle name="Data Superscript 2 3 23 2" xfId="9956" xr:uid="{00000000-0005-0000-0000-0000CF260000}"/>
    <cellStyle name="Data Superscript 2 3 3" xfId="9957" xr:uid="{00000000-0005-0000-0000-0000D0260000}"/>
    <cellStyle name="Data Superscript 2 3 3 2" xfId="9958" xr:uid="{00000000-0005-0000-0000-0000D1260000}"/>
    <cellStyle name="Data Superscript 2 3 3 2 2" xfId="9959" xr:uid="{00000000-0005-0000-0000-0000D2260000}"/>
    <cellStyle name="Data Superscript 2 3 3 2 2 2" xfId="9960" xr:uid="{00000000-0005-0000-0000-0000D3260000}"/>
    <cellStyle name="Data Superscript 2 3 3 2 3" xfId="9961" xr:uid="{00000000-0005-0000-0000-0000D4260000}"/>
    <cellStyle name="Data Superscript 2 3 3 2 3 2" xfId="9962" xr:uid="{00000000-0005-0000-0000-0000D5260000}"/>
    <cellStyle name="Data Superscript 2 3 3 2 4" xfId="9963" xr:uid="{00000000-0005-0000-0000-0000D6260000}"/>
    <cellStyle name="Data Superscript 2 3 3 2 4 2" xfId="9964" xr:uid="{00000000-0005-0000-0000-0000D7260000}"/>
    <cellStyle name="Data Superscript 2 3 3 2 5" xfId="9965" xr:uid="{00000000-0005-0000-0000-0000D8260000}"/>
    <cellStyle name="Data Superscript 2 3 3 3" xfId="9966" xr:uid="{00000000-0005-0000-0000-0000D9260000}"/>
    <cellStyle name="Data Superscript 2 3 3 3 2" xfId="9967" xr:uid="{00000000-0005-0000-0000-0000DA260000}"/>
    <cellStyle name="Data Superscript 2 3 3 4" xfId="9968" xr:uid="{00000000-0005-0000-0000-0000DB260000}"/>
    <cellStyle name="Data Superscript 2 3 3 4 2" xfId="9969" xr:uid="{00000000-0005-0000-0000-0000DC260000}"/>
    <cellStyle name="Data Superscript 2 3 3 5" xfId="9970" xr:uid="{00000000-0005-0000-0000-0000DD260000}"/>
    <cellStyle name="Data Superscript 2 3 3 5 2" xfId="9971" xr:uid="{00000000-0005-0000-0000-0000DE260000}"/>
    <cellStyle name="Data Superscript 2 3 3 6" xfId="9972" xr:uid="{00000000-0005-0000-0000-0000DF260000}"/>
    <cellStyle name="Data Superscript 2 3 3 6 2" xfId="9973" xr:uid="{00000000-0005-0000-0000-0000E0260000}"/>
    <cellStyle name="Data Superscript 2 3 3 7" xfId="9974" xr:uid="{00000000-0005-0000-0000-0000E1260000}"/>
    <cellStyle name="Data Superscript 2 3 4" xfId="9975" xr:uid="{00000000-0005-0000-0000-0000E2260000}"/>
    <cellStyle name="Data Superscript 2 3 4 2" xfId="9976" xr:uid="{00000000-0005-0000-0000-0000E3260000}"/>
    <cellStyle name="Data Superscript 2 3 4 2 2" xfId="9977" xr:uid="{00000000-0005-0000-0000-0000E4260000}"/>
    <cellStyle name="Data Superscript 2 3 4 2 2 2" xfId="9978" xr:uid="{00000000-0005-0000-0000-0000E5260000}"/>
    <cellStyle name="Data Superscript 2 3 4 2 3" xfId="9979" xr:uid="{00000000-0005-0000-0000-0000E6260000}"/>
    <cellStyle name="Data Superscript 2 3 4 2 3 2" xfId="9980" xr:uid="{00000000-0005-0000-0000-0000E7260000}"/>
    <cellStyle name="Data Superscript 2 3 4 2 4" xfId="9981" xr:uid="{00000000-0005-0000-0000-0000E8260000}"/>
    <cellStyle name="Data Superscript 2 3 4 2 4 2" xfId="9982" xr:uid="{00000000-0005-0000-0000-0000E9260000}"/>
    <cellStyle name="Data Superscript 2 3 4 2 5" xfId="9983" xr:uid="{00000000-0005-0000-0000-0000EA260000}"/>
    <cellStyle name="Data Superscript 2 3 4 3" xfId="9984" xr:uid="{00000000-0005-0000-0000-0000EB260000}"/>
    <cellStyle name="Data Superscript 2 3 4 3 2" xfId="9985" xr:uid="{00000000-0005-0000-0000-0000EC260000}"/>
    <cellStyle name="Data Superscript 2 3 4 4" xfId="9986" xr:uid="{00000000-0005-0000-0000-0000ED260000}"/>
    <cellStyle name="Data Superscript 2 3 4 4 2" xfId="9987" xr:uid="{00000000-0005-0000-0000-0000EE260000}"/>
    <cellStyle name="Data Superscript 2 3 4 5" xfId="9988" xr:uid="{00000000-0005-0000-0000-0000EF260000}"/>
    <cellStyle name="Data Superscript 2 3 4 5 2" xfId="9989" xr:uid="{00000000-0005-0000-0000-0000F0260000}"/>
    <cellStyle name="Data Superscript 2 3 4 6" xfId="9990" xr:uid="{00000000-0005-0000-0000-0000F1260000}"/>
    <cellStyle name="Data Superscript 2 3 4 6 2" xfId="9991" xr:uid="{00000000-0005-0000-0000-0000F2260000}"/>
    <cellStyle name="Data Superscript 2 3 4 7" xfId="9992" xr:uid="{00000000-0005-0000-0000-0000F3260000}"/>
    <cellStyle name="Data Superscript 2 3 5" xfId="9993" xr:uid="{00000000-0005-0000-0000-0000F4260000}"/>
    <cellStyle name="Data Superscript 2 3 5 2" xfId="9994" xr:uid="{00000000-0005-0000-0000-0000F5260000}"/>
    <cellStyle name="Data Superscript 2 3 5 2 2" xfId="9995" xr:uid="{00000000-0005-0000-0000-0000F6260000}"/>
    <cellStyle name="Data Superscript 2 3 5 2 2 2" xfId="9996" xr:uid="{00000000-0005-0000-0000-0000F7260000}"/>
    <cellStyle name="Data Superscript 2 3 5 2 3" xfId="9997" xr:uid="{00000000-0005-0000-0000-0000F8260000}"/>
    <cellStyle name="Data Superscript 2 3 5 2 3 2" xfId="9998" xr:uid="{00000000-0005-0000-0000-0000F9260000}"/>
    <cellStyle name="Data Superscript 2 3 5 2 4" xfId="9999" xr:uid="{00000000-0005-0000-0000-0000FA260000}"/>
    <cellStyle name="Data Superscript 2 3 5 2 4 2" xfId="10000" xr:uid="{00000000-0005-0000-0000-0000FB260000}"/>
    <cellStyle name="Data Superscript 2 3 5 2 5" xfId="10001" xr:uid="{00000000-0005-0000-0000-0000FC260000}"/>
    <cellStyle name="Data Superscript 2 3 5 3" xfId="10002" xr:uid="{00000000-0005-0000-0000-0000FD260000}"/>
    <cellStyle name="Data Superscript 2 3 5 3 2" xfId="10003" xr:uid="{00000000-0005-0000-0000-0000FE260000}"/>
    <cellStyle name="Data Superscript 2 3 5 4" xfId="10004" xr:uid="{00000000-0005-0000-0000-0000FF260000}"/>
    <cellStyle name="Data Superscript 2 3 5 4 2" xfId="10005" xr:uid="{00000000-0005-0000-0000-000000270000}"/>
    <cellStyle name="Data Superscript 2 3 5 5" xfId="10006" xr:uid="{00000000-0005-0000-0000-000001270000}"/>
    <cellStyle name="Data Superscript 2 3 5 5 2" xfId="10007" xr:uid="{00000000-0005-0000-0000-000002270000}"/>
    <cellStyle name="Data Superscript 2 3 5 6" xfId="10008" xr:uid="{00000000-0005-0000-0000-000003270000}"/>
    <cellStyle name="Data Superscript 2 3 5 6 2" xfId="10009" xr:uid="{00000000-0005-0000-0000-000004270000}"/>
    <cellStyle name="Data Superscript 2 3 5 7" xfId="10010" xr:uid="{00000000-0005-0000-0000-000005270000}"/>
    <cellStyle name="Data Superscript 2 3 6" xfId="10011" xr:uid="{00000000-0005-0000-0000-000006270000}"/>
    <cellStyle name="Data Superscript 2 3 6 2" xfId="10012" xr:uid="{00000000-0005-0000-0000-000007270000}"/>
    <cellStyle name="Data Superscript 2 3 6 2 2" xfId="10013" xr:uid="{00000000-0005-0000-0000-000008270000}"/>
    <cellStyle name="Data Superscript 2 3 6 2 2 2" xfId="10014" xr:uid="{00000000-0005-0000-0000-000009270000}"/>
    <cellStyle name="Data Superscript 2 3 6 2 3" xfId="10015" xr:uid="{00000000-0005-0000-0000-00000A270000}"/>
    <cellStyle name="Data Superscript 2 3 6 2 3 2" xfId="10016" xr:uid="{00000000-0005-0000-0000-00000B270000}"/>
    <cellStyle name="Data Superscript 2 3 6 2 4" xfId="10017" xr:uid="{00000000-0005-0000-0000-00000C270000}"/>
    <cellStyle name="Data Superscript 2 3 6 2 4 2" xfId="10018" xr:uid="{00000000-0005-0000-0000-00000D270000}"/>
    <cellStyle name="Data Superscript 2 3 6 2 5" xfId="10019" xr:uid="{00000000-0005-0000-0000-00000E270000}"/>
    <cellStyle name="Data Superscript 2 3 6 3" xfId="10020" xr:uid="{00000000-0005-0000-0000-00000F270000}"/>
    <cellStyle name="Data Superscript 2 3 6 3 2" xfId="10021" xr:uid="{00000000-0005-0000-0000-000010270000}"/>
    <cellStyle name="Data Superscript 2 3 6 4" xfId="10022" xr:uid="{00000000-0005-0000-0000-000011270000}"/>
    <cellStyle name="Data Superscript 2 3 6 4 2" xfId="10023" xr:uid="{00000000-0005-0000-0000-000012270000}"/>
    <cellStyle name="Data Superscript 2 3 6 5" xfId="10024" xr:uid="{00000000-0005-0000-0000-000013270000}"/>
    <cellStyle name="Data Superscript 2 3 6 5 2" xfId="10025" xr:uid="{00000000-0005-0000-0000-000014270000}"/>
    <cellStyle name="Data Superscript 2 3 6 6" xfId="10026" xr:uid="{00000000-0005-0000-0000-000015270000}"/>
    <cellStyle name="Data Superscript 2 3 6 6 2" xfId="10027" xr:uid="{00000000-0005-0000-0000-000016270000}"/>
    <cellStyle name="Data Superscript 2 3 6 7" xfId="10028" xr:uid="{00000000-0005-0000-0000-000017270000}"/>
    <cellStyle name="Data Superscript 2 3 7" xfId="10029" xr:uid="{00000000-0005-0000-0000-000018270000}"/>
    <cellStyle name="Data Superscript 2 3 7 2" xfId="10030" xr:uid="{00000000-0005-0000-0000-000019270000}"/>
    <cellStyle name="Data Superscript 2 3 7 2 2" xfId="10031" xr:uid="{00000000-0005-0000-0000-00001A270000}"/>
    <cellStyle name="Data Superscript 2 3 7 2 2 2" xfId="10032" xr:uid="{00000000-0005-0000-0000-00001B270000}"/>
    <cellStyle name="Data Superscript 2 3 7 2 3" xfId="10033" xr:uid="{00000000-0005-0000-0000-00001C270000}"/>
    <cellStyle name="Data Superscript 2 3 7 2 3 2" xfId="10034" xr:uid="{00000000-0005-0000-0000-00001D270000}"/>
    <cellStyle name="Data Superscript 2 3 7 2 4" xfId="10035" xr:uid="{00000000-0005-0000-0000-00001E270000}"/>
    <cellStyle name="Data Superscript 2 3 7 2 4 2" xfId="10036" xr:uid="{00000000-0005-0000-0000-00001F270000}"/>
    <cellStyle name="Data Superscript 2 3 7 2 5" xfId="10037" xr:uid="{00000000-0005-0000-0000-000020270000}"/>
    <cellStyle name="Data Superscript 2 3 7 3" xfId="10038" xr:uid="{00000000-0005-0000-0000-000021270000}"/>
    <cellStyle name="Data Superscript 2 3 7 3 2" xfId="10039" xr:uid="{00000000-0005-0000-0000-000022270000}"/>
    <cellStyle name="Data Superscript 2 3 7 4" xfId="10040" xr:uid="{00000000-0005-0000-0000-000023270000}"/>
    <cellStyle name="Data Superscript 2 3 7 4 2" xfId="10041" xr:uid="{00000000-0005-0000-0000-000024270000}"/>
    <cellStyle name="Data Superscript 2 3 7 5" xfId="10042" xr:uid="{00000000-0005-0000-0000-000025270000}"/>
    <cellStyle name="Data Superscript 2 3 7 5 2" xfId="10043" xr:uid="{00000000-0005-0000-0000-000026270000}"/>
    <cellStyle name="Data Superscript 2 3 7 6" xfId="10044" xr:uid="{00000000-0005-0000-0000-000027270000}"/>
    <cellStyle name="Data Superscript 2 3 7 6 2" xfId="10045" xr:uid="{00000000-0005-0000-0000-000028270000}"/>
    <cellStyle name="Data Superscript 2 3 7 7" xfId="10046" xr:uid="{00000000-0005-0000-0000-000029270000}"/>
    <cellStyle name="Data Superscript 2 3 8" xfId="10047" xr:uid="{00000000-0005-0000-0000-00002A270000}"/>
    <cellStyle name="Data Superscript 2 3 8 2" xfId="10048" xr:uid="{00000000-0005-0000-0000-00002B270000}"/>
    <cellStyle name="Data Superscript 2 3 8 2 2" xfId="10049" xr:uid="{00000000-0005-0000-0000-00002C270000}"/>
    <cellStyle name="Data Superscript 2 3 8 2 2 2" xfId="10050" xr:uid="{00000000-0005-0000-0000-00002D270000}"/>
    <cellStyle name="Data Superscript 2 3 8 2 3" xfId="10051" xr:uid="{00000000-0005-0000-0000-00002E270000}"/>
    <cellStyle name="Data Superscript 2 3 8 2 3 2" xfId="10052" xr:uid="{00000000-0005-0000-0000-00002F270000}"/>
    <cellStyle name="Data Superscript 2 3 8 2 4" xfId="10053" xr:uid="{00000000-0005-0000-0000-000030270000}"/>
    <cellStyle name="Data Superscript 2 3 8 2 4 2" xfId="10054" xr:uid="{00000000-0005-0000-0000-000031270000}"/>
    <cellStyle name="Data Superscript 2 3 8 2 5" xfId="10055" xr:uid="{00000000-0005-0000-0000-000032270000}"/>
    <cellStyle name="Data Superscript 2 3 8 3" xfId="10056" xr:uid="{00000000-0005-0000-0000-000033270000}"/>
    <cellStyle name="Data Superscript 2 3 8 3 2" xfId="10057" xr:uid="{00000000-0005-0000-0000-000034270000}"/>
    <cellStyle name="Data Superscript 2 3 8 4" xfId="10058" xr:uid="{00000000-0005-0000-0000-000035270000}"/>
    <cellStyle name="Data Superscript 2 3 8 4 2" xfId="10059" xr:uid="{00000000-0005-0000-0000-000036270000}"/>
    <cellStyle name="Data Superscript 2 3 8 5" xfId="10060" xr:uid="{00000000-0005-0000-0000-000037270000}"/>
    <cellStyle name="Data Superscript 2 3 8 5 2" xfId="10061" xr:uid="{00000000-0005-0000-0000-000038270000}"/>
    <cellStyle name="Data Superscript 2 3 8 6" xfId="10062" xr:uid="{00000000-0005-0000-0000-000039270000}"/>
    <cellStyle name="Data Superscript 2 3 8 6 2" xfId="10063" xr:uid="{00000000-0005-0000-0000-00003A270000}"/>
    <cellStyle name="Data Superscript 2 3 8 7" xfId="10064" xr:uid="{00000000-0005-0000-0000-00003B270000}"/>
    <cellStyle name="Data Superscript 2 3 9" xfId="10065" xr:uid="{00000000-0005-0000-0000-00003C270000}"/>
    <cellStyle name="Data Superscript 2 3 9 2" xfId="10066" xr:uid="{00000000-0005-0000-0000-00003D270000}"/>
    <cellStyle name="Data Superscript 2 3 9 2 2" xfId="10067" xr:uid="{00000000-0005-0000-0000-00003E270000}"/>
    <cellStyle name="Data Superscript 2 3 9 2 2 2" xfId="10068" xr:uid="{00000000-0005-0000-0000-00003F270000}"/>
    <cellStyle name="Data Superscript 2 3 9 2 3" xfId="10069" xr:uid="{00000000-0005-0000-0000-000040270000}"/>
    <cellStyle name="Data Superscript 2 3 9 2 3 2" xfId="10070" xr:uid="{00000000-0005-0000-0000-000041270000}"/>
    <cellStyle name="Data Superscript 2 3 9 2 4" xfId="10071" xr:uid="{00000000-0005-0000-0000-000042270000}"/>
    <cellStyle name="Data Superscript 2 3 9 2 4 2" xfId="10072" xr:uid="{00000000-0005-0000-0000-000043270000}"/>
    <cellStyle name="Data Superscript 2 3 9 2 5" xfId="10073" xr:uid="{00000000-0005-0000-0000-000044270000}"/>
    <cellStyle name="Data Superscript 2 3 9 3" xfId="10074" xr:uid="{00000000-0005-0000-0000-000045270000}"/>
    <cellStyle name="Data Superscript 2 3 9 3 2" xfId="10075" xr:uid="{00000000-0005-0000-0000-000046270000}"/>
    <cellStyle name="Data Superscript 2 3 9 4" xfId="10076" xr:uid="{00000000-0005-0000-0000-000047270000}"/>
    <cellStyle name="Data Superscript 2 3 9 4 2" xfId="10077" xr:uid="{00000000-0005-0000-0000-000048270000}"/>
    <cellStyle name="Data Superscript 2 3 9 5" xfId="10078" xr:uid="{00000000-0005-0000-0000-000049270000}"/>
    <cellStyle name="Data Superscript 2 3 9 5 2" xfId="10079" xr:uid="{00000000-0005-0000-0000-00004A270000}"/>
    <cellStyle name="Data Superscript 2 3 9 6" xfId="10080" xr:uid="{00000000-0005-0000-0000-00004B270000}"/>
    <cellStyle name="Data Superscript 2 3 9 6 2" xfId="10081" xr:uid="{00000000-0005-0000-0000-00004C270000}"/>
    <cellStyle name="Data Superscript 2 3 9 7" xfId="10082" xr:uid="{00000000-0005-0000-0000-00004D270000}"/>
    <cellStyle name="Data Superscript 2 4" xfId="10083" xr:uid="{00000000-0005-0000-0000-00004E270000}"/>
    <cellStyle name="Data Superscript 2 4 10" xfId="10084" xr:uid="{00000000-0005-0000-0000-00004F270000}"/>
    <cellStyle name="Data Superscript 2 4 10 2" xfId="10085" xr:uid="{00000000-0005-0000-0000-000050270000}"/>
    <cellStyle name="Data Superscript 2 4 10 2 2" xfId="10086" xr:uid="{00000000-0005-0000-0000-000051270000}"/>
    <cellStyle name="Data Superscript 2 4 10 2 2 2" xfId="10087" xr:uid="{00000000-0005-0000-0000-000052270000}"/>
    <cellStyle name="Data Superscript 2 4 10 2 3" xfId="10088" xr:uid="{00000000-0005-0000-0000-000053270000}"/>
    <cellStyle name="Data Superscript 2 4 10 2 3 2" xfId="10089" xr:uid="{00000000-0005-0000-0000-000054270000}"/>
    <cellStyle name="Data Superscript 2 4 10 2 4" xfId="10090" xr:uid="{00000000-0005-0000-0000-000055270000}"/>
    <cellStyle name="Data Superscript 2 4 10 2 4 2" xfId="10091" xr:uid="{00000000-0005-0000-0000-000056270000}"/>
    <cellStyle name="Data Superscript 2 4 10 2 5" xfId="10092" xr:uid="{00000000-0005-0000-0000-000057270000}"/>
    <cellStyle name="Data Superscript 2 4 10 3" xfId="10093" xr:uid="{00000000-0005-0000-0000-000058270000}"/>
    <cellStyle name="Data Superscript 2 4 10 3 2" xfId="10094" xr:uid="{00000000-0005-0000-0000-000059270000}"/>
    <cellStyle name="Data Superscript 2 4 10 4" xfId="10095" xr:uid="{00000000-0005-0000-0000-00005A270000}"/>
    <cellStyle name="Data Superscript 2 4 10 4 2" xfId="10096" xr:uid="{00000000-0005-0000-0000-00005B270000}"/>
    <cellStyle name="Data Superscript 2 4 10 5" xfId="10097" xr:uid="{00000000-0005-0000-0000-00005C270000}"/>
    <cellStyle name="Data Superscript 2 4 10 5 2" xfId="10098" xr:uid="{00000000-0005-0000-0000-00005D270000}"/>
    <cellStyle name="Data Superscript 2 4 10 6" xfId="10099" xr:uid="{00000000-0005-0000-0000-00005E270000}"/>
    <cellStyle name="Data Superscript 2 4 10 6 2" xfId="10100" xr:uid="{00000000-0005-0000-0000-00005F270000}"/>
    <cellStyle name="Data Superscript 2 4 10 7" xfId="10101" xr:uid="{00000000-0005-0000-0000-000060270000}"/>
    <cellStyle name="Data Superscript 2 4 11" xfId="10102" xr:uid="{00000000-0005-0000-0000-000061270000}"/>
    <cellStyle name="Data Superscript 2 4 11 2" xfId="10103" xr:uid="{00000000-0005-0000-0000-000062270000}"/>
    <cellStyle name="Data Superscript 2 4 11 2 2" xfId="10104" xr:uid="{00000000-0005-0000-0000-000063270000}"/>
    <cellStyle name="Data Superscript 2 4 11 2 2 2" xfId="10105" xr:uid="{00000000-0005-0000-0000-000064270000}"/>
    <cellStyle name="Data Superscript 2 4 11 2 3" xfId="10106" xr:uid="{00000000-0005-0000-0000-000065270000}"/>
    <cellStyle name="Data Superscript 2 4 11 2 3 2" xfId="10107" xr:uid="{00000000-0005-0000-0000-000066270000}"/>
    <cellStyle name="Data Superscript 2 4 11 2 4" xfId="10108" xr:uid="{00000000-0005-0000-0000-000067270000}"/>
    <cellStyle name="Data Superscript 2 4 11 2 4 2" xfId="10109" xr:uid="{00000000-0005-0000-0000-000068270000}"/>
    <cellStyle name="Data Superscript 2 4 11 2 5" xfId="10110" xr:uid="{00000000-0005-0000-0000-000069270000}"/>
    <cellStyle name="Data Superscript 2 4 11 3" xfId="10111" xr:uid="{00000000-0005-0000-0000-00006A270000}"/>
    <cellStyle name="Data Superscript 2 4 11 3 2" xfId="10112" xr:uid="{00000000-0005-0000-0000-00006B270000}"/>
    <cellStyle name="Data Superscript 2 4 11 4" xfId="10113" xr:uid="{00000000-0005-0000-0000-00006C270000}"/>
    <cellStyle name="Data Superscript 2 4 11 4 2" xfId="10114" xr:uid="{00000000-0005-0000-0000-00006D270000}"/>
    <cellStyle name="Data Superscript 2 4 11 5" xfId="10115" xr:uid="{00000000-0005-0000-0000-00006E270000}"/>
    <cellStyle name="Data Superscript 2 4 11 5 2" xfId="10116" xr:uid="{00000000-0005-0000-0000-00006F270000}"/>
    <cellStyle name="Data Superscript 2 4 11 6" xfId="10117" xr:uid="{00000000-0005-0000-0000-000070270000}"/>
    <cellStyle name="Data Superscript 2 4 11 6 2" xfId="10118" xr:uid="{00000000-0005-0000-0000-000071270000}"/>
    <cellStyle name="Data Superscript 2 4 11 7" xfId="10119" xr:uid="{00000000-0005-0000-0000-000072270000}"/>
    <cellStyle name="Data Superscript 2 4 12" xfId="10120" xr:uid="{00000000-0005-0000-0000-000073270000}"/>
    <cellStyle name="Data Superscript 2 4 12 2" xfId="10121" xr:uid="{00000000-0005-0000-0000-000074270000}"/>
    <cellStyle name="Data Superscript 2 4 12 2 2" xfId="10122" xr:uid="{00000000-0005-0000-0000-000075270000}"/>
    <cellStyle name="Data Superscript 2 4 12 2 2 2" xfId="10123" xr:uid="{00000000-0005-0000-0000-000076270000}"/>
    <cellStyle name="Data Superscript 2 4 12 2 3" xfId="10124" xr:uid="{00000000-0005-0000-0000-000077270000}"/>
    <cellStyle name="Data Superscript 2 4 12 2 3 2" xfId="10125" xr:uid="{00000000-0005-0000-0000-000078270000}"/>
    <cellStyle name="Data Superscript 2 4 12 2 4" xfId="10126" xr:uid="{00000000-0005-0000-0000-000079270000}"/>
    <cellStyle name="Data Superscript 2 4 12 2 4 2" xfId="10127" xr:uid="{00000000-0005-0000-0000-00007A270000}"/>
    <cellStyle name="Data Superscript 2 4 12 2 5" xfId="10128" xr:uid="{00000000-0005-0000-0000-00007B270000}"/>
    <cellStyle name="Data Superscript 2 4 12 3" xfId="10129" xr:uid="{00000000-0005-0000-0000-00007C270000}"/>
    <cellStyle name="Data Superscript 2 4 12 3 2" xfId="10130" xr:uid="{00000000-0005-0000-0000-00007D270000}"/>
    <cellStyle name="Data Superscript 2 4 12 4" xfId="10131" xr:uid="{00000000-0005-0000-0000-00007E270000}"/>
    <cellStyle name="Data Superscript 2 4 12 4 2" xfId="10132" xr:uid="{00000000-0005-0000-0000-00007F270000}"/>
    <cellStyle name="Data Superscript 2 4 12 5" xfId="10133" xr:uid="{00000000-0005-0000-0000-000080270000}"/>
    <cellStyle name="Data Superscript 2 4 12 5 2" xfId="10134" xr:uid="{00000000-0005-0000-0000-000081270000}"/>
    <cellStyle name="Data Superscript 2 4 12 6" xfId="10135" xr:uid="{00000000-0005-0000-0000-000082270000}"/>
    <cellStyle name="Data Superscript 2 4 12 6 2" xfId="10136" xr:uid="{00000000-0005-0000-0000-000083270000}"/>
    <cellStyle name="Data Superscript 2 4 12 7" xfId="10137" xr:uid="{00000000-0005-0000-0000-000084270000}"/>
    <cellStyle name="Data Superscript 2 4 13" xfId="10138" xr:uid="{00000000-0005-0000-0000-000085270000}"/>
    <cellStyle name="Data Superscript 2 4 13 2" xfId="10139" xr:uid="{00000000-0005-0000-0000-000086270000}"/>
    <cellStyle name="Data Superscript 2 4 13 2 2" xfId="10140" xr:uid="{00000000-0005-0000-0000-000087270000}"/>
    <cellStyle name="Data Superscript 2 4 13 2 2 2" xfId="10141" xr:uid="{00000000-0005-0000-0000-000088270000}"/>
    <cellStyle name="Data Superscript 2 4 13 2 3" xfId="10142" xr:uid="{00000000-0005-0000-0000-000089270000}"/>
    <cellStyle name="Data Superscript 2 4 13 2 3 2" xfId="10143" xr:uid="{00000000-0005-0000-0000-00008A270000}"/>
    <cellStyle name="Data Superscript 2 4 13 2 4" xfId="10144" xr:uid="{00000000-0005-0000-0000-00008B270000}"/>
    <cellStyle name="Data Superscript 2 4 13 2 4 2" xfId="10145" xr:uid="{00000000-0005-0000-0000-00008C270000}"/>
    <cellStyle name="Data Superscript 2 4 13 2 5" xfId="10146" xr:uid="{00000000-0005-0000-0000-00008D270000}"/>
    <cellStyle name="Data Superscript 2 4 13 3" xfId="10147" xr:uid="{00000000-0005-0000-0000-00008E270000}"/>
    <cellStyle name="Data Superscript 2 4 13 3 2" xfId="10148" xr:uid="{00000000-0005-0000-0000-00008F270000}"/>
    <cellStyle name="Data Superscript 2 4 13 4" xfId="10149" xr:uid="{00000000-0005-0000-0000-000090270000}"/>
    <cellStyle name="Data Superscript 2 4 13 4 2" xfId="10150" xr:uid="{00000000-0005-0000-0000-000091270000}"/>
    <cellStyle name="Data Superscript 2 4 13 5" xfId="10151" xr:uid="{00000000-0005-0000-0000-000092270000}"/>
    <cellStyle name="Data Superscript 2 4 13 5 2" xfId="10152" xr:uid="{00000000-0005-0000-0000-000093270000}"/>
    <cellStyle name="Data Superscript 2 4 13 6" xfId="10153" xr:uid="{00000000-0005-0000-0000-000094270000}"/>
    <cellStyle name="Data Superscript 2 4 13 6 2" xfId="10154" xr:uid="{00000000-0005-0000-0000-000095270000}"/>
    <cellStyle name="Data Superscript 2 4 13 7" xfId="10155" xr:uid="{00000000-0005-0000-0000-000096270000}"/>
    <cellStyle name="Data Superscript 2 4 14" xfId="10156" xr:uid="{00000000-0005-0000-0000-000097270000}"/>
    <cellStyle name="Data Superscript 2 4 14 2" xfId="10157" xr:uid="{00000000-0005-0000-0000-000098270000}"/>
    <cellStyle name="Data Superscript 2 4 14 2 2" xfId="10158" xr:uid="{00000000-0005-0000-0000-000099270000}"/>
    <cellStyle name="Data Superscript 2 4 14 2 2 2" xfId="10159" xr:uid="{00000000-0005-0000-0000-00009A270000}"/>
    <cellStyle name="Data Superscript 2 4 14 2 3" xfId="10160" xr:uid="{00000000-0005-0000-0000-00009B270000}"/>
    <cellStyle name="Data Superscript 2 4 14 2 3 2" xfId="10161" xr:uid="{00000000-0005-0000-0000-00009C270000}"/>
    <cellStyle name="Data Superscript 2 4 14 2 4" xfId="10162" xr:uid="{00000000-0005-0000-0000-00009D270000}"/>
    <cellStyle name="Data Superscript 2 4 14 2 4 2" xfId="10163" xr:uid="{00000000-0005-0000-0000-00009E270000}"/>
    <cellStyle name="Data Superscript 2 4 14 2 5" xfId="10164" xr:uid="{00000000-0005-0000-0000-00009F270000}"/>
    <cellStyle name="Data Superscript 2 4 14 3" xfId="10165" xr:uid="{00000000-0005-0000-0000-0000A0270000}"/>
    <cellStyle name="Data Superscript 2 4 14 3 2" xfId="10166" xr:uid="{00000000-0005-0000-0000-0000A1270000}"/>
    <cellStyle name="Data Superscript 2 4 14 4" xfId="10167" xr:uid="{00000000-0005-0000-0000-0000A2270000}"/>
    <cellStyle name="Data Superscript 2 4 14 4 2" xfId="10168" xr:uid="{00000000-0005-0000-0000-0000A3270000}"/>
    <cellStyle name="Data Superscript 2 4 14 5" xfId="10169" xr:uid="{00000000-0005-0000-0000-0000A4270000}"/>
    <cellStyle name="Data Superscript 2 4 14 5 2" xfId="10170" xr:uid="{00000000-0005-0000-0000-0000A5270000}"/>
    <cellStyle name="Data Superscript 2 4 14 6" xfId="10171" xr:uid="{00000000-0005-0000-0000-0000A6270000}"/>
    <cellStyle name="Data Superscript 2 4 14 6 2" xfId="10172" xr:uid="{00000000-0005-0000-0000-0000A7270000}"/>
    <cellStyle name="Data Superscript 2 4 14 7" xfId="10173" xr:uid="{00000000-0005-0000-0000-0000A8270000}"/>
    <cellStyle name="Data Superscript 2 4 15" xfId="10174" xr:uid="{00000000-0005-0000-0000-0000A9270000}"/>
    <cellStyle name="Data Superscript 2 4 15 2" xfId="10175" xr:uid="{00000000-0005-0000-0000-0000AA270000}"/>
    <cellStyle name="Data Superscript 2 4 15 2 2" xfId="10176" xr:uid="{00000000-0005-0000-0000-0000AB270000}"/>
    <cellStyle name="Data Superscript 2 4 15 2 2 2" xfId="10177" xr:uid="{00000000-0005-0000-0000-0000AC270000}"/>
    <cellStyle name="Data Superscript 2 4 15 2 3" xfId="10178" xr:uid="{00000000-0005-0000-0000-0000AD270000}"/>
    <cellStyle name="Data Superscript 2 4 15 2 3 2" xfId="10179" xr:uid="{00000000-0005-0000-0000-0000AE270000}"/>
    <cellStyle name="Data Superscript 2 4 15 2 4" xfId="10180" xr:uid="{00000000-0005-0000-0000-0000AF270000}"/>
    <cellStyle name="Data Superscript 2 4 15 2 4 2" xfId="10181" xr:uid="{00000000-0005-0000-0000-0000B0270000}"/>
    <cellStyle name="Data Superscript 2 4 15 2 5" xfId="10182" xr:uid="{00000000-0005-0000-0000-0000B1270000}"/>
    <cellStyle name="Data Superscript 2 4 15 3" xfId="10183" xr:uid="{00000000-0005-0000-0000-0000B2270000}"/>
    <cellStyle name="Data Superscript 2 4 15 3 2" xfId="10184" xr:uid="{00000000-0005-0000-0000-0000B3270000}"/>
    <cellStyle name="Data Superscript 2 4 15 4" xfId="10185" xr:uid="{00000000-0005-0000-0000-0000B4270000}"/>
    <cellStyle name="Data Superscript 2 4 15 4 2" xfId="10186" xr:uid="{00000000-0005-0000-0000-0000B5270000}"/>
    <cellStyle name="Data Superscript 2 4 15 5" xfId="10187" xr:uid="{00000000-0005-0000-0000-0000B6270000}"/>
    <cellStyle name="Data Superscript 2 4 15 5 2" xfId="10188" xr:uid="{00000000-0005-0000-0000-0000B7270000}"/>
    <cellStyle name="Data Superscript 2 4 15 6" xfId="10189" xr:uid="{00000000-0005-0000-0000-0000B8270000}"/>
    <cellStyle name="Data Superscript 2 4 15 6 2" xfId="10190" xr:uid="{00000000-0005-0000-0000-0000B9270000}"/>
    <cellStyle name="Data Superscript 2 4 15 7" xfId="10191" xr:uid="{00000000-0005-0000-0000-0000BA270000}"/>
    <cellStyle name="Data Superscript 2 4 16" xfId="10192" xr:uid="{00000000-0005-0000-0000-0000BB270000}"/>
    <cellStyle name="Data Superscript 2 4 16 2" xfId="10193" xr:uid="{00000000-0005-0000-0000-0000BC270000}"/>
    <cellStyle name="Data Superscript 2 4 16 2 2" xfId="10194" xr:uid="{00000000-0005-0000-0000-0000BD270000}"/>
    <cellStyle name="Data Superscript 2 4 16 2 2 2" xfId="10195" xr:uid="{00000000-0005-0000-0000-0000BE270000}"/>
    <cellStyle name="Data Superscript 2 4 16 2 3" xfId="10196" xr:uid="{00000000-0005-0000-0000-0000BF270000}"/>
    <cellStyle name="Data Superscript 2 4 16 2 3 2" xfId="10197" xr:uid="{00000000-0005-0000-0000-0000C0270000}"/>
    <cellStyle name="Data Superscript 2 4 16 2 4" xfId="10198" xr:uid="{00000000-0005-0000-0000-0000C1270000}"/>
    <cellStyle name="Data Superscript 2 4 16 2 4 2" xfId="10199" xr:uid="{00000000-0005-0000-0000-0000C2270000}"/>
    <cellStyle name="Data Superscript 2 4 16 2 5" xfId="10200" xr:uid="{00000000-0005-0000-0000-0000C3270000}"/>
    <cellStyle name="Data Superscript 2 4 16 3" xfId="10201" xr:uid="{00000000-0005-0000-0000-0000C4270000}"/>
    <cellStyle name="Data Superscript 2 4 16 3 2" xfId="10202" xr:uid="{00000000-0005-0000-0000-0000C5270000}"/>
    <cellStyle name="Data Superscript 2 4 16 4" xfId="10203" xr:uid="{00000000-0005-0000-0000-0000C6270000}"/>
    <cellStyle name="Data Superscript 2 4 16 4 2" xfId="10204" xr:uid="{00000000-0005-0000-0000-0000C7270000}"/>
    <cellStyle name="Data Superscript 2 4 16 5" xfId="10205" xr:uid="{00000000-0005-0000-0000-0000C8270000}"/>
    <cellStyle name="Data Superscript 2 4 16 5 2" xfId="10206" xr:uid="{00000000-0005-0000-0000-0000C9270000}"/>
    <cellStyle name="Data Superscript 2 4 16 6" xfId="10207" xr:uid="{00000000-0005-0000-0000-0000CA270000}"/>
    <cellStyle name="Data Superscript 2 4 16 6 2" xfId="10208" xr:uid="{00000000-0005-0000-0000-0000CB270000}"/>
    <cellStyle name="Data Superscript 2 4 16 7" xfId="10209" xr:uid="{00000000-0005-0000-0000-0000CC270000}"/>
    <cellStyle name="Data Superscript 2 4 17" xfId="10210" xr:uid="{00000000-0005-0000-0000-0000CD270000}"/>
    <cellStyle name="Data Superscript 2 4 17 2" xfId="10211" xr:uid="{00000000-0005-0000-0000-0000CE270000}"/>
    <cellStyle name="Data Superscript 2 4 17 2 2" xfId="10212" xr:uid="{00000000-0005-0000-0000-0000CF270000}"/>
    <cellStyle name="Data Superscript 2 4 17 2 2 2" xfId="10213" xr:uid="{00000000-0005-0000-0000-0000D0270000}"/>
    <cellStyle name="Data Superscript 2 4 17 2 3" xfId="10214" xr:uid="{00000000-0005-0000-0000-0000D1270000}"/>
    <cellStyle name="Data Superscript 2 4 17 2 3 2" xfId="10215" xr:uid="{00000000-0005-0000-0000-0000D2270000}"/>
    <cellStyle name="Data Superscript 2 4 17 2 4" xfId="10216" xr:uid="{00000000-0005-0000-0000-0000D3270000}"/>
    <cellStyle name="Data Superscript 2 4 17 2 4 2" xfId="10217" xr:uid="{00000000-0005-0000-0000-0000D4270000}"/>
    <cellStyle name="Data Superscript 2 4 17 2 5" xfId="10218" xr:uid="{00000000-0005-0000-0000-0000D5270000}"/>
    <cellStyle name="Data Superscript 2 4 17 3" xfId="10219" xr:uid="{00000000-0005-0000-0000-0000D6270000}"/>
    <cellStyle name="Data Superscript 2 4 17 3 2" xfId="10220" xr:uid="{00000000-0005-0000-0000-0000D7270000}"/>
    <cellStyle name="Data Superscript 2 4 17 4" xfId="10221" xr:uid="{00000000-0005-0000-0000-0000D8270000}"/>
    <cellStyle name="Data Superscript 2 4 17 4 2" xfId="10222" xr:uid="{00000000-0005-0000-0000-0000D9270000}"/>
    <cellStyle name="Data Superscript 2 4 17 5" xfId="10223" xr:uid="{00000000-0005-0000-0000-0000DA270000}"/>
    <cellStyle name="Data Superscript 2 4 17 5 2" xfId="10224" xr:uid="{00000000-0005-0000-0000-0000DB270000}"/>
    <cellStyle name="Data Superscript 2 4 17 6" xfId="10225" xr:uid="{00000000-0005-0000-0000-0000DC270000}"/>
    <cellStyle name="Data Superscript 2 4 17 6 2" xfId="10226" xr:uid="{00000000-0005-0000-0000-0000DD270000}"/>
    <cellStyle name="Data Superscript 2 4 17 7" xfId="10227" xr:uid="{00000000-0005-0000-0000-0000DE270000}"/>
    <cellStyle name="Data Superscript 2 4 18" xfId="10228" xr:uid="{00000000-0005-0000-0000-0000DF270000}"/>
    <cellStyle name="Data Superscript 2 4 18 2" xfId="10229" xr:uid="{00000000-0005-0000-0000-0000E0270000}"/>
    <cellStyle name="Data Superscript 2 4 18 2 2" xfId="10230" xr:uid="{00000000-0005-0000-0000-0000E1270000}"/>
    <cellStyle name="Data Superscript 2 4 18 2 2 2" xfId="10231" xr:uid="{00000000-0005-0000-0000-0000E2270000}"/>
    <cellStyle name="Data Superscript 2 4 18 2 3" xfId="10232" xr:uid="{00000000-0005-0000-0000-0000E3270000}"/>
    <cellStyle name="Data Superscript 2 4 18 2 3 2" xfId="10233" xr:uid="{00000000-0005-0000-0000-0000E4270000}"/>
    <cellStyle name="Data Superscript 2 4 18 2 4" xfId="10234" xr:uid="{00000000-0005-0000-0000-0000E5270000}"/>
    <cellStyle name="Data Superscript 2 4 18 2 4 2" xfId="10235" xr:uid="{00000000-0005-0000-0000-0000E6270000}"/>
    <cellStyle name="Data Superscript 2 4 18 2 5" xfId="10236" xr:uid="{00000000-0005-0000-0000-0000E7270000}"/>
    <cellStyle name="Data Superscript 2 4 18 3" xfId="10237" xr:uid="{00000000-0005-0000-0000-0000E8270000}"/>
    <cellStyle name="Data Superscript 2 4 18 3 2" xfId="10238" xr:uid="{00000000-0005-0000-0000-0000E9270000}"/>
    <cellStyle name="Data Superscript 2 4 18 4" xfId="10239" xr:uid="{00000000-0005-0000-0000-0000EA270000}"/>
    <cellStyle name="Data Superscript 2 4 18 4 2" xfId="10240" xr:uid="{00000000-0005-0000-0000-0000EB270000}"/>
    <cellStyle name="Data Superscript 2 4 18 5" xfId="10241" xr:uid="{00000000-0005-0000-0000-0000EC270000}"/>
    <cellStyle name="Data Superscript 2 4 18 5 2" xfId="10242" xr:uid="{00000000-0005-0000-0000-0000ED270000}"/>
    <cellStyle name="Data Superscript 2 4 18 6" xfId="10243" xr:uid="{00000000-0005-0000-0000-0000EE270000}"/>
    <cellStyle name="Data Superscript 2 4 18 6 2" xfId="10244" xr:uid="{00000000-0005-0000-0000-0000EF270000}"/>
    <cellStyle name="Data Superscript 2 4 18 7" xfId="10245" xr:uid="{00000000-0005-0000-0000-0000F0270000}"/>
    <cellStyle name="Data Superscript 2 4 19" xfId="10246" xr:uid="{00000000-0005-0000-0000-0000F1270000}"/>
    <cellStyle name="Data Superscript 2 4 19 2" xfId="10247" xr:uid="{00000000-0005-0000-0000-0000F2270000}"/>
    <cellStyle name="Data Superscript 2 4 19 2 2" xfId="10248" xr:uid="{00000000-0005-0000-0000-0000F3270000}"/>
    <cellStyle name="Data Superscript 2 4 19 3" xfId="10249" xr:uid="{00000000-0005-0000-0000-0000F4270000}"/>
    <cellStyle name="Data Superscript 2 4 19 3 2" xfId="10250" xr:uid="{00000000-0005-0000-0000-0000F5270000}"/>
    <cellStyle name="Data Superscript 2 4 19 4" xfId="10251" xr:uid="{00000000-0005-0000-0000-0000F6270000}"/>
    <cellStyle name="Data Superscript 2 4 19 4 2" xfId="10252" xr:uid="{00000000-0005-0000-0000-0000F7270000}"/>
    <cellStyle name="Data Superscript 2 4 19 5" xfId="10253" xr:uid="{00000000-0005-0000-0000-0000F8270000}"/>
    <cellStyle name="Data Superscript 2 4 2" xfId="10254" xr:uid="{00000000-0005-0000-0000-0000F9270000}"/>
    <cellStyle name="Data Superscript 2 4 2 2" xfId="10255" xr:uid="{00000000-0005-0000-0000-0000FA270000}"/>
    <cellStyle name="Data Superscript 2 4 2 2 2" xfId="10256" xr:uid="{00000000-0005-0000-0000-0000FB270000}"/>
    <cellStyle name="Data Superscript 2 4 2 2 2 2" xfId="10257" xr:uid="{00000000-0005-0000-0000-0000FC270000}"/>
    <cellStyle name="Data Superscript 2 4 2 2 3" xfId="10258" xr:uid="{00000000-0005-0000-0000-0000FD270000}"/>
    <cellStyle name="Data Superscript 2 4 2 2 3 2" xfId="10259" xr:uid="{00000000-0005-0000-0000-0000FE270000}"/>
    <cellStyle name="Data Superscript 2 4 2 2 4" xfId="10260" xr:uid="{00000000-0005-0000-0000-0000FF270000}"/>
    <cellStyle name="Data Superscript 2 4 2 2 4 2" xfId="10261" xr:uid="{00000000-0005-0000-0000-000000280000}"/>
    <cellStyle name="Data Superscript 2 4 2 2 5" xfId="10262" xr:uid="{00000000-0005-0000-0000-000001280000}"/>
    <cellStyle name="Data Superscript 2 4 2 3" xfId="10263" xr:uid="{00000000-0005-0000-0000-000002280000}"/>
    <cellStyle name="Data Superscript 2 4 2 3 2" xfId="10264" xr:uid="{00000000-0005-0000-0000-000003280000}"/>
    <cellStyle name="Data Superscript 2 4 2 4" xfId="10265" xr:uid="{00000000-0005-0000-0000-000004280000}"/>
    <cellStyle name="Data Superscript 2 4 2 4 2" xfId="10266" xr:uid="{00000000-0005-0000-0000-000005280000}"/>
    <cellStyle name="Data Superscript 2 4 2 5" xfId="10267" xr:uid="{00000000-0005-0000-0000-000006280000}"/>
    <cellStyle name="Data Superscript 2 4 2 5 2" xfId="10268" xr:uid="{00000000-0005-0000-0000-000007280000}"/>
    <cellStyle name="Data Superscript 2 4 2 6" xfId="10269" xr:uid="{00000000-0005-0000-0000-000008280000}"/>
    <cellStyle name="Data Superscript 2 4 2 6 2" xfId="10270" xr:uid="{00000000-0005-0000-0000-000009280000}"/>
    <cellStyle name="Data Superscript 2 4 2 7" xfId="10271" xr:uid="{00000000-0005-0000-0000-00000A280000}"/>
    <cellStyle name="Data Superscript 2 4 20" xfId="10272" xr:uid="{00000000-0005-0000-0000-00000B280000}"/>
    <cellStyle name="Data Superscript 2 4 20 2" xfId="10273" xr:uid="{00000000-0005-0000-0000-00000C280000}"/>
    <cellStyle name="Data Superscript 2 4 21" xfId="10274" xr:uid="{00000000-0005-0000-0000-00000D280000}"/>
    <cellStyle name="Data Superscript 2 4 21 2" xfId="10275" xr:uid="{00000000-0005-0000-0000-00000E280000}"/>
    <cellStyle name="Data Superscript 2 4 22" xfId="10276" xr:uid="{00000000-0005-0000-0000-00000F280000}"/>
    <cellStyle name="Data Superscript 2 4 22 2" xfId="10277" xr:uid="{00000000-0005-0000-0000-000010280000}"/>
    <cellStyle name="Data Superscript 2 4 23" xfId="10278" xr:uid="{00000000-0005-0000-0000-000011280000}"/>
    <cellStyle name="Data Superscript 2 4 23 2" xfId="10279" xr:uid="{00000000-0005-0000-0000-000012280000}"/>
    <cellStyle name="Data Superscript 2 4 24" xfId="10280" xr:uid="{00000000-0005-0000-0000-000013280000}"/>
    <cellStyle name="Data Superscript 2 4 3" xfId="10281" xr:uid="{00000000-0005-0000-0000-000014280000}"/>
    <cellStyle name="Data Superscript 2 4 3 2" xfId="10282" xr:uid="{00000000-0005-0000-0000-000015280000}"/>
    <cellStyle name="Data Superscript 2 4 3 2 2" xfId="10283" xr:uid="{00000000-0005-0000-0000-000016280000}"/>
    <cellStyle name="Data Superscript 2 4 3 2 2 2" xfId="10284" xr:uid="{00000000-0005-0000-0000-000017280000}"/>
    <cellStyle name="Data Superscript 2 4 3 2 3" xfId="10285" xr:uid="{00000000-0005-0000-0000-000018280000}"/>
    <cellStyle name="Data Superscript 2 4 3 2 3 2" xfId="10286" xr:uid="{00000000-0005-0000-0000-000019280000}"/>
    <cellStyle name="Data Superscript 2 4 3 2 4" xfId="10287" xr:uid="{00000000-0005-0000-0000-00001A280000}"/>
    <cellStyle name="Data Superscript 2 4 3 2 4 2" xfId="10288" xr:uid="{00000000-0005-0000-0000-00001B280000}"/>
    <cellStyle name="Data Superscript 2 4 3 2 5" xfId="10289" xr:uid="{00000000-0005-0000-0000-00001C280000}"/>
    <cellStyle name="Data Superscript 2 4 3 3" xfId="10290" xr:uid="{00000000-0005-0000-0000-00001D280000}"/>
    <cellStyle name="Data Superscript 2 4 3 3 2" xfId="10291" xr:uid="{00000000-0005-0000-0000-00001E280000}"/>
    <cellStyle name="Data Superscript 2 4 3 4" xfId="10292" xr:uid="{00000000-0005-0000-0000-00001F280000}"/>
    <cellStyle name="Data Superscript 2 4 3 4 2" xfId="10293" xr:uid="{00000000-0005-0000-0000-000020280000}"/>
    <cellStyle name="Data Superscript 2 4 3 5" xfId="10294" xr:uid="{00000000-0005-0000-0000-000021280000}"/>
    <cellStyle name="Data Superscript 2 4 3 5 2" xfId="10295" xr:uid="{00000000-0005-0000-0000-000022280000}"/>
    <cellStyle name="Data Superscript 2 4 3 6" xfId="10296" xr:uid="{00000000-0005-0000-0000-000023280000}"/>
    <cellStyle name="Data Superscript 2 4 3 6 2" xfId="10297" xr:uid="{00000000-0005-0000-0000-000024280000}"/>
    <cellStyle name="Data Superscript 2 4 3 7" xfId="10298" xr:uid="{00000000-0005-0000-0000-000025280000}"/>
    <cellStyle name="Data Superscript 2 4 4" xfId="10299" xr:uid="{00000000-0005-0000-0000-000026280000}"/>
    <cellStyle name="Data Superscript 2 4 4 2" xfId="10300" xr:uid="{00000000-0005-0000-0000-000027280000}"/>
    <cellStyle name="Data Superscript 2 4 4 2 2" xfId="10301" xr:uid="{00000000-0005-0000-0000-000028280000}"/>
    <cellStyle name="Data Superscript 2 4 4 2 2 2" xfId="10302" xr:uid="{00000000-0005-0000-0000-000029280000}"/>
    <cellStyle name="Data Superscript 2 4 4 2 3" xfId="10303" xr:uid="{00000000-0005-0000-0000-00002A280000}"/>
    <cellStyle name="Data Superscript 2 4 4 2 3 2" xfId="10304" xr:uid="{00000000-0005-0000-0000-00002B280000}"/>
    <cellStyle name="Data Superscript 2 4 4 2 4" xfId="10305" xr:uid="{00000000-0005-0000-0000-00002C280000}"/>
    <cellStyle name="Data Superscript 2 4 4 2 4 2" xfId="10306" xr:uid="{00000000-0005-0000-0000-00002D280000}"/>
    <cellStyle name="Data Superscript 2 4 4 2 5" xfId="10307" xr:uid="{00000000-0005-0000-0000-00002E280000}"/>
    <cellStyle name="Data Superscript 2 4 4 3" xfId="10308" xr:uid="{00000000-0005-0000-0000-00002F280000}"/>
    <cellStyle name="Data Superscript 2 4 4 3 2" xfId="10309" xr:uid="{00000000-0005-0000-0000-000030280000}"/>
    <cellStyle name="Data Superscript 2 4 4 4" xfId="10310" xr:uid="{00000000-0005-0000-0000-000031280000}"/>
    <cellStyle name="Data Superscript 2 4 4 4 2" xfId="10311" xr:uid="{00000000-0005-0000-0000-000032280000}"/>
    <cellStyle name="Data Superscript 2 4 4 5" xfId="10312" xr:uid="{00000000-0005-0000-0000-000033280000}"/>
    <cellStyle name="Data Superscript 2 4 4 5 2" xfId="10313" xr:uid="{00000000-0005-0000-0000-000034280000}"/>
    <cellStyle name="Data Superscript 2 4 4 6" xfId="10314" xr:uid="{00000000-0005-0000-0000-000035280000}"/>
    <cellStyle name="Data Superscript 2 4 4 6 2" xfId="10315" xr:uid="{00000000-0005-0000-0000-000036280000}"/>
    <cellStyle name="Data Superscript 2 4 4 7" xfId="10316" xr:uid="{00000000-0005-0000-0000-000037280000}"/>
    <cellStyle name="Data Superscript 2 4 5" xfId="10317" xr:uid="{00000000-0005-0000-0000-000038280000}"/>
    <cellStyle name="Data Superscript 2 4 5 2" xfId="10318" xr:uid="{00000000-0005-0000-0000-000039280000}"/>
    <cellStyle name="Data Superscript 2 4 5 2 2" xfId="10319" xr:uid="{00000000-0005-0000-0000-00003A280000}"/>
    <cellStyle name="Data Superscript 2 4 5 2 2 2" xfId="10320" xr:uid="{00000000-0005-0000-0000-00003B280000}"/>
    <cellStyle name="Data Superscript 2 4 5 2 3" xfId="10321" xr:uid="{00000000-0005-0000-0000-00003C280000}"/>
    <cellStyle name="Data Superscript 2 4 5 2 3 2" xfId="10322" xr:uid="{00000000-0005-0000-0000-00003D280000}"/>
    <cellStyle name="Data Superscript 2 4 5 2 4" xfId="10323" xr:uid="{00000000-0005-0000-0000-00003E280000}"/>
    <cellStyle name="Data Superscript 2 4 5 2 4 2" xfId="10324" xr:uid="{00000000-0005-0000-0000-00003F280000}"/>
    <cellStyle name="Data Superscript 2 4 5 2 5" xfId="10325" xr:uid="{00000000-0005-0000-0000-000040280000}"/>
    <cellStyle name="Data Superscript 2 4 5 3" xfId="10326" xr:uid="{00000000-0005-0000-0000-000041280000}"/>
    <cellStyle name="Data Superscript 2 4 5 3 2" xfId="10327" xr:uid="{00000000-0005-0000-0000-000042280000}"/>
    <cellStyle name="Data Superscript 2 4 5 4" xfId="10328" xr:uid="{00000000-0005-0000-0000-000043280000}"/>
    <cellStyle name="Data Superscript 2 4 5 4 2" xfId="10329" xr:uid="{00000000-0005-0000-0000-000044280000}"/>
    <cellStyle name="Data Superscript 2 4 5 5" xfId="10330" xr:uid="{00000000-0005-0000-0000-000045280000}"/>
    <cellStyle name="Data Superscript 2 4 5 5 2" xfId="10331" xr:uid="{00000000-0005-0000-0000-000046280000}"/>
    <cellStyle name="Data Superscript 2 4 5 6" xfId="10332" xr:uid="{00000000-0005-0000-0000-000047280000}"/>
    <cellStyle name="Data Superscript 2 4 5 6 2" xfId="10333" xr:uid="{00000000-0005-0000-0000-000048280000}"/>
    <cellStyle name="Data Superscript 2 4 5 7" xfId="10334" xr:uid="{00000000-0005-0000-0000-000049280000}"/>
    <cellStyle name="Data Superscript 2 4 6" xfId="10335" xr:uid="{00000000-0005-0000-0000-00004A280000}"/>
    <cellStyle name="Data Superscript 2 4 6 2" xfId="10336" xr:uid="{00000000-0005-0000-0000-00004B280000}"/>
    <cellStyle name="Data Superscript 2 4 6 2 2" xfId="10337" xr:uid="{00000000-0005-0000-0000-00004C280000}"/>
    <cellStyle name="Data Superscript 2 4 6 2 2 2" xfId="10338" xr:uid="{00000000-0005-0000-0000-00004D280000}"/>
    <cellStyle name="Data Superscript 2 4 6 2 3" xfId="10339" xr:uid="{00000000-0005-0000-0000-00004E280000}"/>
    <cellStyle name="Data Superscript 2 4 6 2 3 2" xfId="10340" xr:uid="{00000000-0005-0000-0000-00004F280000}"/>
    <cellStyle name="Data Superscript 2 4 6 2 4" xfId="10341" xr:uid="{00000000-0005-0000-0000-000050280000}"/>
    <cellStyle name="Data Superscript 2 4 6 2 4 2" xfId="10342" xr:uid="{00000000-0005-0000-0000-000051280000}"/>
    <cellStyle name="Data Superscript 2 4 6 2 5" xfId="10343" xr:uid="{00000000-0005-0000-0000-000052280000}"/>
    <cellStyle name="Data Superscript 2 4 6 3" xfId="10344" xr:uid="{00000000-0005-0000-0000-000053280000}"/>
    <cellStyle name="Data Superscript 2 4 6 3 2" xfId="10345" xr:uid="{00000000-0005-0000-0000-000054280000}"/>
    <cellStyle name="Data Superscript 2 4 6 4" xfId="10346" xr:uid="{00000000-0005-0000-0000-000055280000}"/>
    <cellStyle name="Data Superscript 2 4 6 4 2" xfId="10347" xr:uid="{00000000-0005-0000-0000-000056280000}"/>
    <cellStyle name="Data Superscript 2 4 6 5" xfId="10348" xr:uid="{00000000-0005-0000-0000-000057280000}"/>
    <cellStyle name="Data Superscript 2 4 6 5 2" xfId="10349" xr:uid="{00000000-0005-0000-0000-000058280000}"/>
    <cellStyle name="Data Superscript 2 4 6 6" xfId="10350" xr:uid="{00000000-0005-0000-0000-000059280000}"/>
    <cellStyle name="Data Superscript 2 4 6 6 2" xfId="10351" xr:uid="{00000000-0005-0000-0000-00005A280000}"/>
    <cellStyle name="Data Superscript 2 4 6 7" xfId="10352" xr:uid="{00000000-0005-0000-0000-00005B280000}"/>
    <cellStyle name="Data Superscript 2 4 7" xfId="10353" xr:uid="{00000000-0005-0000-0000-00005C280000}"/>
    <cellStyle name="Data Superscript 2 4 7 2" xfId="10354" xr:uid="{00000000-0005-0000-0000-00005D280000}"/>
    <cellStyle name="Data Superscript 2 4 7 2 2" xfId="10355" xr:uid="{00000000-0005-0000-0000-00005E280000}"/>
    <cellStyle name="Data Superscript 2 4 7 2 2 2" xfId="10356" xr:uid="{00000000-0005-0000-0000-00005F280000}"/>
    <cellStyle name="Data Superscript 2 4 7 2 3" xfId="10357" xr:uid="{00000000-0005-0000-0000-000060280000}"/>
    <cellStyle name="Data Superscript 2 4 7 2 3 2" xfId="10358" xr:uid="{00000000-0005-0000-0000-000061280000}"/>
    <cellStyle name="Data Superscript 2 4 7 2 4" xfId="10359" xr:uid="{00000000-0005-0000-0000-000062280000}"/>
    <cellStyle name="Data Superscript 2 4 7 2 4 2" xfId="10360" xr:uid="{00000000-0005-0000-0000-000063280000}"/>
    <cellStyle name="Data Superscript 2 4 7 2 5" xfId="10361" xr:uid="{00000000-0005-0000-0000-000064280000}"/>
    <cellStyle name="Data Superscript 2 4 7 3" xfId="10362" xr:uid="{00000000-0005-0000-0000-000065280000}"/>
    <cellStyle name="Data Superscript 2 4 7 3 2" xfId="10363" xr:uid="{00000000-0005-0000-0000-000066280000}"/>
    <cellStyle name="Data Superscript 2 4 7 4" xfId="10364" xr:uid="{00000000-0005-0000-0000-000067280000}"/>
    <cellStyle name="Data Superscript 2 4 7 4 2" xfId="10365" xr:uid="{00000000-0005-0000-0000-000068280000}"/>
    <cellStyle name="Data Superscript 2 4 7 5" xfId="10366" xr:uid="{00000000-0005-0000-0000-000069280000}"/>
    <cellStyle name="Data Superscript 2 4 7 5 2" xfId="10367" xr:uid="{00000000-0005-0000-0000-00006A280000}"/>
    <cellStyle name="Data Superscript 2 4 7 6" xfId="10368" xr:uid="{00000000-0005-0000-0000-00006B280000}"/>
    <cellStyle name="Data Superscript 2 4 7 6 2" xfId="10369" xr:uid="{00000000-0005-0000-0000-00006C280000}"/>
    <cellStyle name="Data Superscript 2 4 7 7" xfId="10370" xr:uid="{00000000-0005-0000-0000-00006D280000}"/>
    <cellStyle name="Data Superscript 2 4 8" xfId="10371" xr:uid="{00000000-0005-0000-0000-00006E280000}"/>
    <cellStyle name="Data Superscript 2 4 8 2" xfId="10372" xr:uid="{00000000-0005-0000-0000-00006F280000}"/>
    <cellStyle name="Data Superscript 2 4 8 2 2" xfId="10373" xr:uid="{00000000-0005-0000-0000-000070280000}"/>
    <cellStyle name="Data Superscript 2 4 8 2 2 2" xfId="10374" xr:uid="{00000000-0005-0000-0000-000071280000}"/>
    <cellStyle name="Data Superscript 2 4 8 2 3" xfId="10375" xr:uid="{00000000-0005-0000-0000-000072280000}"/>
    <cellStyle name="Data Superscript 2 4 8 2 3 2" xfId="10376" xr:uid="{00000000-0005-0000-0000-000073280000}"/>
    <cellStyle name="Data Superscript 2 4 8 2 4" xfId="10377" xr:uid="{00000000-0005-0000-0000-000074280000}"/>
    <cellStyle name="Data Superscript 2 4 8 2 4 2" xfId="10378" xr:uid="{00000000-0005-0000-0000-000075280000}"/>
    <cellStyle name="Data Superscript 2 4 8 2 5" xfId="10379" xr:uid="{00000000-0005-0000-0000-000076280000}"/>
    <cellStyle name="Data Superscript 2 4 8 3" xfId="10380" xr:uid="{00000000-0005-0000-0000-000077280000}"/>
    <cellStyle name="Data Superscript 2 4 8 3 2" xfId="10381" xr:uid="{00000000-0005-0000-0000-000078280000}"/>
    <cellStyle name="Data Superscript 2 4 8 4" xfId="10382" xr:uid="{00000000-0005-0000-0000-000079280000}"/>
    <cellStyle name="Data Superscript 2 4 8 4 2" xfId="10383" xr:uid="{00000000-0005-0000-0000-00007A280000}"/>
    <cellStyle name="Data Superscript 2 4 8 5" xfId="10384" xr:uid="{00000000-0005-0000-0000-00007B280000}"/>
    <cellStyle name="Data Superscript 2 4 8 5 2" xfId="10385" xr:uid="{00000000-0005-0000-0000-00007C280000}"/>
    <cellStyle name="Data Superscript 2 4 8 6" xfId="10386" xr:uid="{00000000-0005-0000-0000-00007D280000}"/>
    <cellStyle name="Data Superscript 2 4 8 6 2" xfId="10387" xr:uid="{00000000-0005-0000-0000-00007E280000}"/>
    <cellStyle name="Data Superscript 2 4 8 7" xfId="10388" xr:uid="{00000000-0005-0000-0000-00007F280000}"/>
    <cellStyle name="Data Superscript 2 4 9" xfId="10389" xr:uid="{00000000-0005-0000-0000-000080280000}"/>
    <cellStyle name="Data Superscript 2 4 9 2" xfId="10390" xr:uid="{00000000-0005-0000-0000-000081280000}"/>
    <cellStyle name="Data Superscript 2 4 9 2 2" xfId="10391" xr:uid="{00000000-0005-0000-0000-000082280000}"/>
    <cellStyle name="Data Superscript 2 4 9 2 2 2" xfId="10392" xr:uid="{00000000-0005-0000-0000-000083280000}"/>
    <cellStyle name="Data Superscript 2 4 9 2 3" xfId="10393" xr:uid="{00000000-0005-0000-0000-000084280000}"/>
    <cellStyle name="Data Superscript 2 4 9 2 3 2" xfId="10394" xr:uid="{00000000-0005-0000-0000-000085280000}"/>
    <cellStyle name="Data Superscript 2 4 9 2 4" xfId="10395" xr:uid="{00000000-0005-0000-0000-000086280000}"/>
    <cellStyle name="Data Superscript 2 4 9 2 4 2" xfId="10396" xr:uid="{00000000-0005-0000-0000-000087280000}"/>
    <cellStyle name="Data Superscript 2 4 9 2 5" xfId="10397" xr:uid="{00000000-0005-0000-0000-000088280000}"/>
    <cellStyle name="Data Superscript 2 4 9 3" xfId="10398" xr:uid="{00000000-0005-0000-0000-000089280000}"/>
    <cellStyle name="Data Superscript 2 4 9 3 2" xfId="10399" xr:uid="{00000000-0005-0000-0000-00008A280000}"/>
    <cellStyle name="Data Superscript 2 4 9 4" xfId="10400" xr:uid="{00000000-0005-0000-0000-00008B280000}"/>
    <cellStyle name="Data Superscript 2 4 9 4 2" xfId="10401" xr:uid="{00000000-0005-0000-0000-00008C280000}"/>
    <cellStyle name="Data Superscript 2 4 9 5" xfId="10402" xr:uid="{00000000-0005-0000-0000-00008D280000}"/>
    <cellStyle name="Data Superscript 2 4 9 5 2" xfId="10403" xr:uid="{00000000-0005-0000-0000-00008E280000}"/>
    <cellStyle name="Data Superscript 2 4 9 6" xfId="10404" xr:uid="{00000000-0005-0000-0000-00008F280000}"/>
    <cellStyle name="Data Superscript 2 4 9 6 2" xfId="10405" xr:uid="{00000000-0005-0000-0000-000090280000}"/>
    <cellStyle name="Data Superscript 2 4 9 7" xfId="10406" xr:uid="{00000000-0005-0000-0000-000091280000}"/>
    <cellStyle name="Data Superscript 2 5" xfId="10407" xr:uid="{00000000-0005-0000-0000-000092280000}"/>
    <cellStyle name="Data Superscript 2 5 2" xfId="10408" xr:uid="{00000000-0005-0000-0000-000093280000}"/>
    <cellStyle name="Data Superscript 2 5 2 2" xfId="10409" xr:uid="{00000000-0005-0000-0000-000094280000}"/>
    <cellStyle name="Data Superscript 2 5 2 2 2" xfId="10410" xr:uid="{00000000-0005-0000-0000-000095280000}"/>
    <cellStyle name="Data Superscript 2 5 2 3" xfId="10411" xr:uid="{00000000-0005-0000-0000-000096280000}"/>
    <cellStyle name="Data Superscript 2 5 2 3 2" xfId="10412" xr:uid="{00000000-0005-0000-0000-000097280000}"/>
    <cellStyle name="Data Superscript 2 5 2 4" xfId="10413" xr:uid="{00000000-0005-0000-0000-000098280000}"/>
    <cellStyle name="Data Superscript 2 5 2 4 2" xfId="10414" xr:uid="{00000000-0005-0000-0000-000099280000}"/>
    <cellStyle name="Data Superscript 2 5 2 5" xfId="10415" xr:uid="{00000000-0005-0000-0000-00009A280000}"/>
    <cellStyle name="Data Superscript 2 5 3" xfId="10416" xr:uid="{00000000-0005-0000-0000-00009B280000}"/>
    <cellStyle name="Data Superscript 2 5 3 2" xfId="10417" xr:uid="{00000000-0005-0000-0000-00009C280000}"/>
    <cellStyle name="Data Superscript 2 5 4" xfId="10418" xr:uid="{00000000-0005-0000-0000-00009D280000}"/>
    <cellStyle name="Data Superscript 2 5 4 2" xfId="10419" xr:uid="{00000000-0005-0000-0000-00009E280000}"/>
    <cellStyle name="Data Superscript 2 5 5" xfId="10420" xr:uid="{00000000-0005-0000-0000-00009F280000}"/>
    <cellStyle name="Data Superscript 2 5 5 2" xfId="10421" xr:uid="{00000000-0005-0000-0000-0000A0280000}"/>
    <cellStyle name="Data Superscript 2 5 6" xfId="10422" xr:uid="{00000000-0005-0000-0000-0000A1280000}"/>
    <cellStyle name="Data Superscript 2 5 6 2" xfId="10423" xr:uid="{00000000-0005-0000-0000-0000A2280000}"/>
    <cellStyle name="Data Superscript 2 5 7" xfId="10424" xr:uid="{00000000-0005-0000-0000-0000A3280000}"/>
    <cellStyle name="Data Superscript 2 6" xfId="10425" xr:uid="{00000000-0005-0000-0000-0000A4280000}"/>
    <cellStyle name="Data Superscript 2 6 2" xfId="10426" xr:uid="{00000000-0005-0000-0000-0000A5280000}"/>
    <cellStyle name="Data Superscript 2 6 2 2" xfId="10427" xr:uid="{00000000-0005-0000-0000-0000A6280000}"/>
    <cellStyle name="Data Superscript 2 6 2 2 2" xfId="10428" xr:uid="{00000000-0005-0000-0000-0000A7280000}"/>
    <cellStyle name="Data Superscript 2 6 2 3" xfId="10429" xr:uid="{00000000-0005-0000-0000-0000A8280000}"/>
    <cellStyle name="Data Superscript 2 6 2 3 2" xfId="10430" xr:uid="{00000000-0005-0000-0000-0000A9280000}"/>
    <cellStyle name="Data Superscript 2 6 2 4" xfId="10431" xr:uid="{00000000-0005-0000-0000-0000AA280000}"/>
    <cellStyle name="Data Superscript 2 6 2 4 2" xfId="10432" xr:uid="{00000000-0005-0000-0000-0000AB280000}"/>
    <cellStyle name="Data Superscript 2 6 2 5" xfId="10433" xr:uid="{00000000-0005-0000-0000-0000AC280000}"/>
    <cellStyle name="Data Superscript 2 6 3" xfId="10434" xr:uid="{00000000-0005-0000-0000-0000AD280000}"/>
    <cellStyle name="Data Superscript 2 6 3 2" xfId="10435" xr:uid="{00000000-0005-0000-0000-0000AE280000}"/>
    <cellStyle name="Data Superscript 2 6 4" xfId="10436" xr:uid="{00000000-0005-0000-0000-0000AF280000}"/>
    <cellStyle name="Data Superscript 2 6 4 2" xfId="10437" xr:uid="{00000000-0005-0000-0000-0000B0280000}"/>
    <cellStyle name="Data Superscript 2 6 5" xfId="10438" xr:uid="{00000000-0005-0000-0000-0000B1280000}"/>
    <cellStyle name="Data Superscript 2 6 5 2" xfId="10439" xr:uid="{00000000-0005-0000-0000-0000B2280000}"/>
    <cellStyle name="Data Superscript 2 6 6" xfId="10440" xr:uid="{00000000-0005-0000-0000-0000B3280000}"/>
    <cellStyle name="Data Superscript 2 6 6 2" xfId="10441" xr:uid="{00000000-0005-0000-0000-0000B4280000}"/>
    <cellStyle name="Data Superscript 2 6 7" xfId="10442" xr:uid="{00000000-0005-0000-0000-0000B5280000}"/>
    <cellStyle name="Data Superscript 2 7" xfId="10443" xr:uid="{00000000-0005-0000-0000-0000B6280000}"/>
    <cellStyle name="Data Superscript 2 7 2" xfId="10444" xr:uid="{00000000-0005-0000-0000-0000B7280000}"/>
    <cellStyle name="Data Superscript 2 7 2 2" xfId="10445" xr:uid="{00000000-0005-0000-0000-0000B8280000}"/>
    <cellStyle name="Data Superscript 2 7 2 2 2" xfId="10446" xr:uid="{00000000-0005-0000-0000-0000B9280000}"/>
    <cellStyle name="Data Superscript 2 7 2 3" xfId="10447" xr:uid="{00000000-0005-0000-0000-0000BA280000}"/>
    <cellStyle name="Data Superscript 2 7 2 3 2" xfId="10448" xr:uid="{00000000-0005-0000-0000-0000BB280000}"/>
    <cellStyle name="Data Superscript 2 7 2 4" xfId="10449" xr:uid="{00000000-0005-0000-0000-0000BC280000}"/>
    <cellStyle name="Data Superscript 2 7 2 4 2" xfId="10450" xr:uid="{00000000-0005-0000-0000-0000BD280000}"/>
    <cellStyle name="Data Superscript 2 7 2 5" xfId="10451" xr:uid="{00000000-0005-0000-0000-0000BE280000}"/>
    <cellStyle name="Data Superscript 2 7 3" xfId="10452" xr:uid="{00000000-0005-0000-0000-0000BF280000}"/>
    <cellStyle name="Data Superscript 2 7 3 2" xfId="10453" xr:uid="{00000000-0005-0000-0000-0000C0280000}"/>
    <cellStyle name="Data Superscript 2 7 4" xfId="10454" xr:uid="{00000000-0005-0000-0000-0000C1280000}"/>
    <cellStyle name="Data Superscript 2 7 4 2" xfId="10455" xr:uid="{00000000-0005-0000-0000-0000C2280000}"/>
    <cellStyle name="Data Superscript 2 7 5" xfId="10456" xr:uid="{00000000-0005-0000-0000-0000C3280000}"/>
    <cellStyle name="Data Superscript 2 7 5 2" xfId="10457" xr:uid="{00000000-0005-0000-0000-0000C4280000}"/>
    <cellStyle name="Data Superscript 2 7 6" xfId="10458" xr:uid="{00000000-0005-0000-0000-0000C5280000}"/>
    <cellStyle name="Data Superscript 2 7 6 2" xfId="10459" xr:uid="{00000000-0005-0000-0000-0000C6280000}"/>
    <cellStyle name="Data Superscript 2 7 7" xfId="10460" xr:uid="{00000000-0005-0000-0000-0000C7280000}"/>
    <cellStyle name="Data Superscript 2 8" xfId="10461" xr:uid="{00000000-0005-0000-0000-0000C8280000}"/>
    <cellStyle name="Data Superscript 2 8 2" xfId="10462" xr:uid="{00000000-0005-0000-0000-0000C9280000}"/>
    <cellStyle name="Data Superscript 2 8 2 2" xfId="10463" xr:uid="{00000000-0005-0000-0000-0000CA280000}"/>
    <cellStyle name="Data Superscript 2 8 2 2 2" xfId="10464" xr:uid="{00000000-0005-0000-0000-0000CB280000}"/>
    <cellStyle name="Data Superscript 2 8 2 3" xfId="10465" xr:uid="{00000000-0005-0000-0000-0000CC280000}"/>
    <cellStyle name="Data Superscript 2 8 2 3 2" xfId="10466" xr:uid="{00000000-0005-0000-0000-0000CD280000}"/>
    <cellStyle name="Data Superscript 2 8 2 4" xfId="10467" xr:uid="{00000000-0005-0000-0000-0000CE280000}"/>
    <cellStyle name="Data Superscript 2 8 2 4 2" xfId="10468" xr:uid="{00000000-0005-0000-0000-0000CF280000}"/>
    <cellStyle name="Data Superscript 2 8 2 5" xfId="10469" xr:uid="{00000000-0005-0000-0000-0000D0280000}"/>
    <cellStyle name="Data Superscript 2 8 3" xfId="10470" xr:uid="{00000000-0005-0000-0000-0000D1280000}"/>
    <cellStyle name="Data Superscript 2 8 3 2" xfId="10471" xr:uid="{00000000-0005-0000-0000-0000D2280000}"/>
    <cellStyle name="Data Superscript 2 8 4" xfId="10472" xr:uid="{00000000-0005-0000-0000-0000D3280000}"/>
    <cellStyle name="Data Superscript 2 8 4 2" xfId="10473" xr:uid="{00000000-0005-0000-0000-0000D4280000}"/>
    <cellStyle name="Data Superscript 2 8 5" xfId="10474" xr:uid="{00000000-0005-0000-0000-0000D5280000}"/>
    <cellStyle name="Data Superscript 2 8 5 2" xfId="10475" xr:uid="{00000000-0005-0000-0000-0000D6280000}"/>
    <cellStyle name="Data Superscript 2 8 6" xfId="10476" xr:uid="{00000000-0005-0000-0000-0000D7280000}"/>
    <cellStyle name="Data Superscript 2 8 6 2" xfId="10477" xr:uid="{00000000-0005-0000-0000-0000D8280000}"/>
    <cellStyle name="Data Superscript 2 8 7" xfId="10478" xr:uid="{00000000-0005-0000-0000-0000D9280000}"/>
    <cellStyle name="Data Superscript 2 9" xfId="10479" xr:uid="{00000000-0005-0000-0000-0000DA280000}"/>
    <cellStyle name="Data Superscript 2 9 2" xfId="10480" xr:uid="{00000000-0005-0000-0000-0000DB280000}"/>
    <cellStyle name="Data Superscript 2 9 2 2" xfId="10481" xr:uid="{00000000-0005-0000-0000-0000DC280000}"/>
    <cellStyle name="Data Superscript 2 9 2 2 2" xfId="10482" xr:uid="{00000000-0005-0000-0000-0000DD280000}"/>
    <cellStyle name="Data Superscript 2 9 2 3" xfId="10483" xr:uid="{00000000-0005-0000-0000-0000DE280000}"/>
    <cellStyle name="Data Superscript 2 9 2 3 2" xfId="10484" xr:uid="{00000000-0005-0000-0000-0000DF280000}"/>
    <cellStyle name="Data Superscript 2 9 2 4" xfId="10485" xr:uid="{00000000-0005-0000-0000-0000E0280000}"/>
    <cellStyle name="Data Superscript 2 9 2 4 2" xfId="10486" xr:uid="{00000000-0005-0000-0000-0000E1280000}"/>
    <cellStyle name="Data Superscript 2 9 2 5" xfId="10487" xr:uid="{00000000-0005-0000-0000-0000E2280000}"/>
    <cellStyle name="Data Superscript 2 9 3" xfId="10488" xr:uid="{00000000-0005-0000-0000-0000E3280000}"/>
    <cellStyle name="Data Superscript 2 9 3 2" xfId="10489" xr:uid="{00000000-0005-0000-0000-0000E4280000}"/>
    <cellStyle name="Data Superscript 2 9 4" xfId="10490" xr:uid="{00000000-0005-0000-0000-0000E5280000}"/>
    <cellStyle name="Data Superscript 2 9 4 2" xfId="10491" xr:uid="{00000000-0005-0000-0000-0000E6280000}"/>
    <cellStyle name="Data Superscript 2 9 5" xfId="10492" xr:uid="{00000000-0005-0000-0000-0000E7280000}"/>
    <cellStyle name="Data Superscript 2 9 5 2" xfId="10493" xr:uid="{00000000-0005-0000-0000-0000E8280000}"/>
    <cellStyle name="Data Superscript 2 9 6" xfId="10494" xr:uid="{00000000-0005-0000-0000-0000E9280000}"/>
    <cellStyle name="Data Superscript 2 9 6 2" xfId="10495" xr:uid="{00000000-0005-0000-0000-0000EA280000}"/>
    <cellStyle name="Data Superscript 2 9 7" xfId="10496" xr:uid="{00000000-0005-0000-0000-0000EB280000}"/>
    <cellStyle name="Data Superscript 20" xfId="10497" xr:uid="{00000000-0005-0000-0000-0000EC280000}"/>
    <cellStyle name="Data Superscript 20 2" xfId="10498" xr:uid="{00000000-0005-0000-0000-0000ED280000}"/>
    <cellStyle name="Data Superscript 20 2 2" xfId="10499" xr:uid="{00000000-0005-0000-0000-0000EE280000}"/>
    <cellStyle name="Data Superscript 20 2 2 2" xfId="10500" xr:uid="{00000000-0005-0000-0000-0000EF280000}"/>
    <cellStyle name="Data Superscript 20 2 3" xfId="10501" xr:uid="{00000000-0005-0000-0000-0000F0280000}"/>
    <cellStyle name="Data Superscript 20 2 3 2" xfId="10502" xr:uid="{00000000-0005-0000-0000-0000F1280000}"/>
    <cellStyle name="Data Superscript 20 2 4" xfId="10503" xr:uid="{00000000-0005-0000-0000-0000F2280000}"/>
    <cellStyle name="Data Superscript 20 2 4 2" xfId="10504" xr:uid="{00000000-0005-0000-0000-0000F3280000}"/>
    <cellStyle name="Data Superscript 20 2 5" xfId="10505" xr:uid="{00000000-0005-0000-0000-0000F4280000}"/>
    <cellStyle name="Data Superscript 20 3" xfId="10506" xr:uid="{00000000-0005-0000-0000-0000F5280000}"/>
    <cellStyle name="Data Superscript 20 3 2" xfId="10507" xr:uid="{00000000-0005-0000-0000-0000F6280000}"/>
    <cellStyle name="Data Superscript 20 4" xfId="10508" xr:uid="{00000000-0005-0000-0000-0000F7280000}"/>
    <cellStyle name="Data Superscript 20 4 2" xfId="10509" xr:uid="{00000000-0005-0000-0000-0000F8280000}"/>
    <cellStyle name="Data Superscript 20 5" xfId="10510" xr:uid="{00000000-0005-0000-0000-0000F9280000}"/>
    <cellStyle name="Data Superscript 20 5 2" xfId="10511" xr:uid="{00000000-0005-0000-0000-0000FA280000}"/>
    <cellStyle name="Data Superscript 20 6" xfId="10512" xr:uid="{00000000-0005-0000-0000-0000FB280000}"/>
    <cellStyle name="Data Superscript 20 6 2" xfId="10513" xr:uid="{00000000-0005-0000-0000-0000FC280000}"/>
    <cellStyle name="Data Superscript 20 7" xfId="10514" xr:uid="{00000000-0005-0000-0000-0000FD280000}"/>
    <cellStyle name="Data Superscript 21" xfId="10515" xr:uid="{00000000-0005-0000-0000-0000FE280000}"/>
    <cellStyle name="Data Superscript 21 2" xfId="10516" xr:uid="{00000000-0005-0000-0000-0000FF280000}"/>
    <cellStyle name="Data Superscript 21 2 2" xfId="10517" xr:uid="{00000000-0005-0000-0000-000000290000}"/>
    <cellStyle name="Data Superscript 21 2 2 2" xfId="10518" xr:uid="{00000000-0005-0000-0000-000001290000}"/>
    <cellStyle name="Data Superscript 21 2 3" xfId="10519" xr:uid="{00000000-0005-0000-0000-000002290000}"/>
    <cellStyle name="Data Superscript 21 2 3 2" xfId="10520" xr:uid="{00000000-0005-0000-0000-000003290000}"/>
    <cellStyle name="Data Superscript 21 2 4" xfId="10521" xr:uid="{00000000-0005-0000-0000-000004290000}"/>
    <cellStyle name="Data Superscript 21 2 4 2" xfId="10522" xr:uid="{00000000-0005-0000-0000-000005290000}"/>
    <cellStyle name="Data Superscript 21 2 5" xfId="10523" xr:uid="{00000000-0005-0000-0000-000006290000}"/>
    <cellStyle name="Data Superscript 21 3" xfId="10524" xr:uid="{00000000-0005-0000-0000-000007290000}"/>
    <cellStyle name="Data Superscript 21 3 2" xfId="10525" xr:uid="{00000000-0005-0000-0000-000008290000}"/>
    <cellStyle name="Data Superscript 21 4" xfId="10526" xr:uid="{00000000-0005-0000-0000-000009290000}"/>
    <cellStyle name="Data Superscript 21 4 2" xfId="10527" xr:uid="{00000000-0005-0000-0000-00000A290000}"/>
    <cellStyle name="Data Superscript 21 5" xfId="10528" xr:uid="{00000000-0005-0000-0000-00000B290000}"/>
    <cellStyle name="Data Superscript 21 5 2" xfId="10529" xr:uid="{00000000-0005-0000-0000-00000C290000}"/>
    <cellStyle name="Data Superscript 21 6" xfId="10530" xr:uid="{00000000-0005-0000-0000-00000D290000}"/>
    <cellStyle name="Data Superscript 21 6 2" xfId="10531" xr:uid="{00000000-0005-0000-0000-00000E290000}"/>
    <cellStyle name="Data Superscript 21 7" xfId="10532" xr:uid="{00000000-0005-0000-0000-00000F290000}"/>
    <cellStyle name="Data Superscript 22" xfId="10533" xr:uid="{00000000-0005-0000-0000-000010290000}"/>
    <cellStyle name="Data Superscript 22 2" xfId="10534" xr:uid="{00000000-0005-0000-0000-000011290000}"/>
    <cellStyle name="Data Superscript 22 2 2" xfId="10535" xr:uid="{00000000-0005-0000-0000-000012290000}"/>
    <cellStyle name="Data Superscript 22 3" xfId="10536" xr:uid="{00000000-0005-0000-0000-000013290000}"/>
    <cellStyle name="Data Superscript 22 3 2" xfId="10537" xr:uid="{00000000-0005-0000-0000-000014290000}"/>
    <cellStyle name="Data Superscript 22 4" xfId="10538" xr:uid="{00000000-0005-0000-0000-000015290000}"/>
    <cellStyle name="Data Superscript 22 4 2" xfId="10539" xr:uid="{00000000-0005-0000-0000-000016290000}"/>
    <cellStyle name="Data Superscript 22 5" xfId="10540" xr:uid="{00000000-0005-0000-0000-000017290000}"/>
    <cellStyle name="Data Superscript 23" xfId="10541" xr:uid="{00000000-0005-0000-0000-000018290000}"/>
    <cellStyle name="Data Superscript 23 2" xfId="10542" xr:uid="{00000000-0005-0000-0000-000019290000}"/>
    <cellStyle name="Data Superscript 24" xfId="10543" xr:uid="{00000000-0005-0000-0000-00001A290000}"/>
    <cellStyle name="Data Superscript 24 2" xfId="10544" xr:uid="{00000000-0005-0000-0000-00001B290000}"/>
    <cellStyle name="Data Superscript 3" xfId="10545" xr:uid="{00000000-0005-0000-0000-00001C290000}"/>
    <cellStyle name="Data Superscript 3 10" xfId="10546" xr:uid="{00000000-0005-0000-0000-00001D290000}"/>
    <cellStyle name="Data Superscript 3 10 2" xfId="10547" xr:uid="{00000000-0005-0000-0000-00001E290000}"/>
    <cellStyle name="Data Superscript 3 10 2 2" xfId="10548" xr:uid="{00000000-0005-0000-0000-00001F290000}"/>
    <cellStyle name="Data Superscript 3 10 2 2 2" xfId="10549" xr:uid="{00000000-0005-0000-0000-000020290000}"/>
    <cellStyle name="Data Superscript 3 10 2 3" xfId="10550" xr:uid="{00000000-0005-0000-0000-000021290000}"/>
    <cellStyle name="Data Superscript 3 10 2 3 2" xfId="10551" xr:uid="{00000000-0005-0000-0000-000022290000}"/>
    <cellStyle name="Data Superscript 3 10 2 4" xfId="10552" xr:uid="{00000000-0005-0000-0000-000023290000}"/>
    <cellStyle name="Data Superscript 3 10 2 4 2" xfId="10553" xr:uid="{00000000-0005-0000-0000-000024290000}"/>
    <cellStyle name="Data Superscript 3 10 2 5" xfId="10554" xr:uid="{00000000-0005-0000-0000-000025290000}"/>
    <cellStyle name="Data Superscript 3 10 3" xfId="10555" xr:uid="{00000000-0005-0000-0000-000026290000}"/>
    <cellStyle name="Data Superscript 3 10 3 2" xfId="10556" xr:uid="{00000000-0005-0000-0000-000027290000}"/>
    <cellStyle name="Data Superscript 3 10 4" xfId="10557" xr:uid="{00000000-0005-0000-0000-000028290000}"/>
    <cellStyle name="Data Superscript 3 10 4 2" xfId="10558" xr:uid="{00000000-0005-0000-0000-000029290000}"/>
    <cellStyle name="Data Superscript 3 10 5" xfId="10559" xr:uid="{00000000-0005-0000-0000-00002A290000}"/>
    <cellStyle name="Data Superscript 3 10 5 2" xfId="10560" xr:uid="{00000000-0005-0000-0000-00002B290000}"/>
    <cellStyle name="Data Superscript 3 10 6" xfId="10561" xr:uid="{00000000-0005-0000-0000-00002C290000}"/>
    <cellStyle name="Data Superscript 3 10 6 2" xfId="10562" xr:uid="{00000000-0005-0000-0000-00002D290000}"/>
    <cellStyle name="Data Superscript 3 10 7" xfId="10563" xr:uid="{00000000-0005-0000-0000-00002E290000}"/>
    <cellStyle name="Data Superscript 3 11" xfId="10564" xr:uid="{00000000-0005-0000-0000-00002F290000}"/>
    <cellStyle name="Data Superscript 3 11 2" xfId="10565" xr:uid="{00000000-0005-0000-0000-000030290000}"/>
    <cellStyle name="Data Superscript 3 11 2 2" xfId="10566" xr:uid="{00000000-0005-0000-0000-000031290000}"/>
    <cellStyle name="Data Superscript 3 11 2 2 2" xfId="10567" xr:uid="{00000000-0005-0000-0000-000032290000}"/>
    <cellStyle name="Data Superscript 3 11 2 3" xfId="10568" xr:uid="{00000000-0005-0000-0000-000033290000}"/>
    <cellStyle name="Data Superscript 3 11 2 3 2" xfId="10569" xr:uid="{00000000-0005-0000-0000-000034290000}"/>
    <cellStyle name="Data Superscript 3 11 2 4" xfId="10570" xr:uid="{00000000-0005-0000-0000-000035290000}"/>
    <cellStyle name="Data Superscript 3 11 2 4 2" xfId="10571" xr:uid="{00000000-0005-0000-0000-000036290000}"/>
    <cellStyle name="Data Superscript 3 11 2 5" xfId="10572" xr:uid="{00000000-0005-0000-0000-000037290000}"/>
    <cellStyle name="Data Superscript 3 11 3" xfId="10573" xr:uid="{00000000-0005-0000-0000-000038290000}"/>
    <cellStyle name="Data Superscript 3 11 3 2" xfId="10574" xr:uid="{00000000-0005-0000-0000-000039290000}"/>
    <cellStyle name="Data Superscript 3 11 4" xfId="10575" xr:uid="{00000000-0005-0000-0000-00003A290000}"/>
    <cellStyle name="Data Superscript 3 11 4 2" xfId="10576" xr:uid="{00000000-0005-0000-0000-00003B290000}"/>
    <cellStyle name="Data Superscript 3 11 5" xfId="10577" xr:uid="{00000000-0005-0000-0000-00003C290000}"/>
    <cellStyle name="Data Superscript 3 11 5 2" xfId="10578" xr:uid="{00000000-0005-0000-0000-00003D290000}"/>
    <cellStyle name="Data Superscript 3 11 6" xfId="10579" xr:uid="{00000000-0005-0000-0000-00003E290000}"/>
    <cellStyle name="Data Superscript 3 11 6 2" xfId="10580" xr:uid="{00000000-0005-0000-0000-00003F290000}"/>
    <cellStyle name="Data Superscript 3 11 7" xfId="10581" xr:uid="{00000000-0005-0000-0000-000040290000}"/>
    <cellStyle name="Data Superscript 3 12" xfId="10582" xr:uid="{00000000-0005-0000-0000-000041290000}"/>
    <cellStyle name="Data Superscript 3 12 2" xfId="10583" xr:uid="{00000000-0005-0000-0000-000042290000}"/>
    <cellStyle name="Data Superscript 3 12 2 2" xfId="10584" xr:uid="{00000000-0005-0000-0000-000043290000}"/>
    <cellStyle name="Data Superscript 3 12 2 2 2" xfId="10585" xr:uid="{00000000-0005-0000-0000-000044290000}"/>
    <cellStyle name="Data Superscript 3 12 2 3" xfId="10586" xr:uid="{00000000-0005-0000-0000-000045290000}"/>
    <cellStyle name="Data Superscript 3 12 2 3 2" xfId="10587" xr:uid="{00000000-0005-0000-0000-000046290000}"/>
    <cellStyle name="Data Superscript 3 12 2 4" xfId="10588" xr:uid="{00000000-0005-0000-0000-000047290000}"/>
    <cellStyle name="Data Superscript 3 12 2 4 2" xfId="10589" xr:uid="{00000000-0005-0000-0000-000048290000}"/>
    <cellStyle name="Data Superscript 3 12 2 5" xfId="10590" xr:uid="{00000000-0005-0000-0000-000049290000}"/>
    <cellStyle name="Data Superscript 3 12 3" xfId="10591" xr:uid="{00000000-0005-0000-0000-00004A290000}"/>
    <cellStyle name="Data Superscript 3 12 3 2" xfId="10592" xr:uid="{00000000-0005-0000-0000-00004B290000}"/>
    <cellStyle name="Data Superscript 3 12 4" xfId="10593" xr:uid="{00000000-0005-0000-0000-00004C290000}"/>
    <cellStyle name="Data Superscript 3 12 4 2" xfId="10594" xr:uid="{00000000-0005-0000-0000-00004D290000}"/>
    <cellStyle name="Data Superscript 3 12 5" xfId="10595" xr:uid="{00000000-0005-0000-0000-00004E290000}"/>
    <cellStyle name="Data Superscript 3 12 5 2" xfId="10596" xr:uid="{00000000-0005-0000-0000-00004F290000}"/>
    <cellStyle name="Data Superscript 3 12 6" xfId="10597" xr:uid="{00000000-0005-0000-0000-000050290000}"/>
    <cellStyle name="Data Superscript 3 12 6 2" xfId="10598" xr:uid="{00000000-0005-0000-0000-000051290000}"/>
    <cellStyle name="Data Superscript 3 12 7" xfId="10599" xr:uid="{00000000-0005-0000-0000-000052290000}"/>
    <cellStyle name="Data Superscript 3 13" xfId="10600" xr:uid="{00000000-0005-0000-0000-000053290000}"/>
    <cellStyle name="Data Superscript 3 13 2" xfId="10601" xr:uid="{00000000-0005-0000-0000-000054290000}"/>
    <cellStyle name="Data Superscript 3 13 2 2" xfId="10602" xr:uid="{00000000-0005-0000-0000-000055290000}"/>
    <cellStyle name="Data Superscript 3 13 2 2 2" xfId="10603" xr:uid="{00000000-0005-0000-0000-000056290000}"/>
    <cellStyle name="Data Superscript 3 13 2 3" xfId="10604" xr:uid="{00000000-0005-0000-0000-000057290000}"/>
    <cellStyle name="Data Superscript 3 13 2 3 2" xfId="10605" xr:uid="{00000000-0005-0000-0000-000058290000}"/>
    <cellStyle name="Data Superscript 3 13 2 4" xfId="10606" xr:uid="{00000000-0005-0000-0000-000059290000}"/>
    <cellStyle name="Data Superscript 3 13 2 4 2" xfId="10607" xr:uid="{00000000-0005-0000-0000-00005A290000}"/>
    <cellStyle name="Data Superscript 3 13 2 5" xfId="10608" xr:uid="{00000000-0005-0000-0000-00005B290000}"/>
    <cellStyle name="Data Superscript 3 13 3" xfId="10609" xr:uid="{00000000-0005-0000-0000-00005C290000}"/>
    <cellStyle name="Data Superscript 3 13 3 2" xfId="10610" xr:uid="{00000000-0005-0000-0000-00005D290000}"/>
    <cellStyle name="Data Superscript 3 13 4" xfId="10611" xr:uid="{00000000-0005-0000-0000-00005E290000}"/>
    <cellStyle name="Data Superscript 3 13 4 2" xfId="10612" xr:uid="{00000000-0005-0000-0000-00005F290000}"/>
    <cellStyle name="Data Superscript 3 13 5" xfId="10613" xr:uid="{00000000-0005-0000-0000-000060290000}"/>
    <cellStyle name="Data Superscript 3 13 5 2" xfId="10614" xr:uid="{00000000-0005-0000-0000-000061290000}"/>
    <cellStyle name="Data Superscript 3 13 6" xfId="10615" xr:uid="{00000000-0005-0000-0000-000062290000}"/>
    <cellStyle name="Data Superscript 3 13 6 2" xfId="10616" xr:uid="{00000000-0005-0000-0000-000063290000}"/>
    <cellStyle name="Data Superscript 3 13 7" xfId="10617" xr:uid="{00000000-0005-0000-0000-000064290000}"/>
    <cellStyle name="Data Superscript 3 14" xfId="10618" xr:uid="{00000000-0005-0000-0000-000065290000}"/>
    <cellStyle name="Data Superscript 3 14 2" xfId="10619" xr:uid="{00000000-0005-0000-0000-000066290000}"/>
    <cellStyle name="Data Superscript 3 14 2 2" xfId="10620" xr:uid="{00000000-0005-0000-0000-000067290000}"/>
    <cellStyle name="Data Superscript 3 14 2 2 2" xfId="10621" xr:uid="{00000000-0005-0000-0000-000068290000}"/>
    <cellStyle name="Data Superscript 3 14 2 3" xfId="10622" xr:uid="{00000000-0005-0000-0000-000069290000}"/>
    <cellStyle name="Data Superscript 3 14 2 3 2" xfId="10623" xr:uid="{00000000-0005-0000-0000-00006A290000}"/>
    <cellStyle name="Data Superscript 3 14 2 4" xfId="10624" xr:uid="{00000000-0005-0000-0000-00006B290000}"/>
    <cellStyle name="Data Superscript 3 14 2 4 2" xfId="10625" xr:uid="{00000000-0005-0000-0000-00006C290000}"/>
    <cellStyle name="Data Superscript 3 14 2 5" xfId="10626" xr:uid="{00000000-0005-0000-0000-00006D290000}"/>
    <cellStyle name="Data Superscript 3 14 3" xfId="10627" xr:uid="{00000000-0005-0000-0000-00006E290000}"/>
    <cellStyle name="Data Superscript 3 14 3 2" xfId="10628" xr:uid="{00000000-0005-0000-0000-00006F290000}"/>
    <cellStyle name="Data Superscript 3 14 4" xfId="10629" xr:uid="{00000000-0005-0000-0000-000070290000}"/>
    <cellStyle name="Data Superscript 3 14 4 2" xfId="10630" xr:uid="{00000000-0005-0000-0000-000071290000}"/>
    <cellStyle name="Data Superscript 3 14 5" xfId="10631" xr:uid="{00000000-0005-0000-0000-000072290000}"/>
    <cellStyle name="Data Superscript 3 14 5 2" xfId="10632" xr:uid="{00000000-0005-0000-0000-000073290000}"/>
    <cellStyle name="Data Superscript 3 14 6" xfId="10633" xr:uid="{00000000-0005-0000-0000-000074290000}"/>
    <cellStyle name="Data Superscript 3 14 6 2" xfId="10634" xr:uid="{00000000-0005-0000-0000-000075290000}"/>
    <cellStyle name="Data Superscript 3 14 7" xfId="10635" xr:uid="{00000000-0005-0000-0000-000076290000}"/>
    <cellStyle name="Data Superscript 3 15" xfId="10636" xr:uid="{00000000-0005-0000-0000-000077290000}"/>
    <cellStyle name="Data Superscript 3 15 2" xfId="10637" xr:uid="{00000000-0005-0000-0000-000078290000}"/>
    <cellStyle name="Data Superscript 3 15 2 2" xfId="10638" xr:uid="{00000000-0005-0000-0000-000079290000}"/>
    <cellStyle name="Data Superscript 3 15 2 2 2" xfId="10639" xr:uid="{00000000-0005-0000-0000-00007A290000}"/>
    <cellStyle name="Data Superscript 3 15 2 3" xfId="10640" xr:uid="{00000000-0005-0000-0000-00007B290000}"/>
    <cellStyle name="Data Superscript 3 15 2 3 2" xfId="10641" xr:uid="{00000000-0005-0000-0000-00007C290000}"/>
    <cellStyle name="Data Superscript 3 15 2 4" xfId="10642" xr:uid="{00000000-0005-0000-0000-00007D290000}"/>
    <cellStyle name="Data Superscript 3 15 2 4 2" xfId="10643" xr:uid="{00000000-0005-0000-0000-00007E290000}"/>
    <cellStyle name="Data Superscript 3 15 2 5" xfId="10644" xr:uid="{00000000-0005-0000-0000-00007F290000}"/>
    <cellStyle name="Data Superscript 3 15 3" xfId="10645" xr:uid="{00000000-0005-0000-0000-000080290000}"/>
    <cellStyle name="Data Superscript 3 15 3 2" xfId="10646" xr:uid="{00000000-0005-0000-0000-000081290000}"/>
    <cellStyle name="Data Superscript 3 15 4" xfId="10647" xr:uid="{00000000-0005-0000-0000-000082290000}"/>
    <cellStyle name="Data Superscript 3 15 4 2" xfId="10648" xr:uid="{00000000-0005-0000-0000-000083290000}"/>
    <cellStyle name="Data Superscript 3 15 5" xfId="10649" xr:uid="{00000000-0005-0000-0000-000084290000}"/>
    <cellStyle name="Data Superscript 3 15 5 2" xfId="10650" xr:uid="{00000000-0005-0000-0000-000085290000}"/>
    <cellStyle name="Data Superscript 3 15 6" xfId="10651" xr:uid="{00000000-0005-0000-0000-000086290000}"/>
    <cellStyle name="Data Superscript 3 15 6 2" xfId="10652" xr:uid="{00000000-0005-0000-0000-000087290000}"/>
    <cellStyle name="Data Superscript 3 15 7" xfId="10653" xr:uid="{00000000-0005-0000-0000-000088290000}"/>
    <cellStyle name="Data Superscript 3 16" xfId="10654" xr:uid="{00000000-0005-0000-0000-000089290000}"/>
    <cellStyle name="Data Superscript 3 16 2" xfId="10655" xr:uid="{00000000-0005-0000-0000-00008A290000}"/>
    <cellStyle name="Data Superscript 3 16 2 2" xfId="10656" xr:uid="{00000000-0005-0000-0000-00008B290000}"/>
    <cellStyle name="Data Superscript 3 16 2 2 2" xfId="10657" xr:uid="{00000000-0005-0000-0000-00008C290000}"/>
    <cellStyle name="Data Superscript 3 16 2 3" xfId="10658" xr:uid="{00000000-0005-0000-0000-00008D290000}"/>
    <cellStyle name="Data Superscript 3 16 2 3 2" xfId="10659" xr:uid="{00000000-0005-0000-0000-00008E290000}"/>
    <cellStyle name="Data Superscript 3 16 2 4" xfId="10660" xr:uid="{00000000-0005-0000-0000-00008F290000}"/>
    <cellStyle name="Data Superscript 3 16 2 4 2" xfId="10661" xr:uid="{00000000-0005-0000-0000-000090290000}"/>
    <cellStyle name="Data Superscript 3 16 2 5" xfId="10662" xr:uid="{00000000-0005-0000-0000-000091290000}"/>
    <cellStyle name="Data Superscript 3 16 3" xfId="10663" xr:uid="{00000000-0005-0000-0000-000092290000}"/>
    <cellStyle name="Data Superscript 3 16 3 2" xfId="10664" xr:uid="{00000000-0005-0000-0000-000093290000}"/>
    <cellStyle name="Data Superscript 3 16 4" xfId="10665" xr:uid="{00000000-0005-0000-0000-000094290000}"/>
    <cellStyle name="Data Superscript 3 16 4 2" xfId="10666" xr:uid="{00000000-0005-0000-0000-000095290000}"/>
    <cellStyle name="Data Superscript 3 16 5" xfId="10667" xr:uid="{00000000-0005-0000-0000-000096290000}"/>
    <cellStyle name="Data Superscript 3 16 5 2" xfId="10668" xr:uid="{00000000-0005-0000-0000-000097290000}"/>
    <cellStyle name="Data Superscript 3 16 6" xfId="10669" xr:uid="{00000000-0005-0000-0000-000098290000}"/>
    <cellStyle name="Data Superscript 3 16 6 2" xfId="10670" xr:uid="{00000000-0005-0000-0000-000099290000}"/>
    <cellStyle name="Data Superscript 3 16 7" xfId="10671" xr:uid="{00000000-0005-0000-0000-00009A290000}"/>
    <cellStyle name="Data Superscript 3 17" xfId="10672" xr:uid="{00000000-0005-0000-0000-00009B290000}"/>
    <cellStyle name="Data Superscript 3 17 2" xfId="10673" xr:uid="{00000000-0005-0000-0000-00009C290000}"/>
    <cellStyle name="Data Superscript 3 17 2 2" xfId="10674" xr:uid="{00000000-0005-0000-0000-00009D290000}"/>
    <cellStyle name="Data Superscript 3 17 2 2 2" xfId="10675" xr:uid="{00000000-0005-0000-0000-00009E290000}"/>
    <cellStyle name="Data Superscript 3 17 2 3" xfId="10676" xr:uid="{00000000-0005-0000-0000-00009F290000}"/>
    <cellStyle name="Data Superscript 3 17 2 3 2" xfId="10677" xr:uid="{00000000-0005-0000-0000-0000A0290000}"/>
    <cellStyle name="Data Superscript 3 17 2 4" xfId="10678" xr:uid="{00000000-0005-0000-0000-0000A1290000}"/>
    <cellStyle name="Data Superscript 3 17 2 4 2" xfId="10679" xr:uid="{00000000-0005-0000-0000-0000A2290000}"/>
    <cellStyle name="Data Superscript 3 17 2 5" xfId="10680" xr:uid="{00000000-0005-0000-0000-0000A3290000}"/>
    <cellStyle name="Data Superscript 3 17 3" xfId="10681" xr:uid="{00000000-0005-0000-0000-0000A4290000}"/>
    <cellStyle name="Data Superscript 3 17 3 2" xfId="10682" xr:uid="{00000000-0005-0000-0000-0000A5290000}"/>
    <cellStyle name="Data Superscript 3 17 4" xfId="10683" xr:uid="{00000000-0005-0000-0000-0000A6290000}"/>
    <cellStyle name="Data Superscript 3 17 4 2" xfId="10684" xr:uid="{00000000-0005-0000-0000-0000A7290000}"/>
    <cellStyle name="Data Superscript 3 17 5" xfId="10685" xr:uid="{00000000-0005-0000-0000-0000A8290000}"/>
    <cellStyle name="Data Superscript 3 17 5 2" xfId="10686" xr:uid="{00000000-0005-0000-0000-0000A9290000}"/>
    <cellStyle name="Data Superscript 3 17 6" xfId="10687" xr:uid="{00000000-0005-0000-0000-0000AA290000}"/>
    <cellStyle name="Data Superscript 3 17 6 2" xfId="10688" xr:uid="{00000000-0005-0000-0000-0000AB290000}"/>
    <cellStyle name="Data Superscript 3 17 7" xfId="10689" xr:uid="{00000000-0005-0000-0000-0000AC290000}"/>
    <cellStyle name="Data Superscript 3 18" xfId="10690" xr:uid="{00000000-0005-0000-0000-0000AD290000}"/>
    <cellStyle name="Data Superscript 3 18 2" xfId="10691" xr:uid="{00000000-0005-0000-0000-0000AE290000}"/>
    <cellStyle name="Data Superscript 3 18 2 2" xfId="10692" xr:uid="{00000000-0005-0000-0000-0000AF290000}"/>
    <cellStyle name="Data Superscript 3 18 2 2 2" xfId="10693" xr:uid="{00000000-0005-0000-0000-0000B0290000}"/>
    <cellStyle name="Data Superscript 3 18 2 3" xfId="10694" xr:uid="{00000000-0005-0000-0000-0000B1290000}"/>
    <cellStyle name="Data Superscript 3 18 2 3 2" xfId="10695" xr:uid="{00000000-0005-0000-0000-0000B2290000}"/>
    <cellStyle name="Data Superscript 3 18 2 4" xfId="10696" xr:uid="{00000000-0005-0000-0000-0000B3290000}"/>
    <cellStyle name="Data Superscript 3 18 2 4 2" xfId="10697" xr:uid="{00000000-0005-0000-0000-0000B4290000}"/>
    <cellStyle name="Data Superscript 3 18 2 5" xfId="10698" xr:uid="{00000000-0005-0000-0000-0000B5290000}"/>
    <cellStyle name="Data Superscript 3 18 3" xfId="10699" xr:uid="{00000000-0005-0000-0000-0000B6290000}"/>
    <cellStyle name="Data Superscript 3 18 3 2" xfId="10700" xr:uid="{00000000-0005-0000-0000-0000B7290000}"/>
    <cellStyle name="Data Superscript 3 18 4" xfId="10701" xr:uid="{00000000-0005-0000-0000-0000B8290000}"/>
    <cellStyle name="Data Superscript 3 18 4 2" xfId="10702" xr:uid="{00000000-0005-0000-0000-0000B9290000}"/>
    <cellStyle name="Data Superscript 3 18 5" xfId="10703" xr:uid="{00000000-0005-0000-0000-0000BA290000}"/>
    <cellStyle name="Data Superscript 3 18 5 2" xfId="10704" xr:uid="{00000000-0005-0000-0000-0000BB290000}"/>
    <cellStyle name="Data Superscript 3 18 6" xfId="10705" xr:uid="{00000000-0005-0000-0000-0000BC290000}"/>
    <cellStyle name="Data Superscript 3 18 6 2" xfId="10706" xr:uid="{00000000-0005-0000-0000-0000BD290000}"/>
    <cellStyle name="Data Superscript 3 18 7" xfId="10707" xr:uid="{00000000-0005-0000-0000-0000BE290000}"/>
    <cellStyle name="Data Superscript 3 19" xfId="10708" xr:uid="{00000000-0005-0000-0000-0000BF290000}"/>
    <cellStyle name="Data Superscript 3 19 2" xfId="10709" xr:uid="{00000000-0005-0000-0000-0000C0290000}"/>
    <cellStyle name="Data Superscript 3 19 2 2" xfId="10710" xr:uid="{00000000-0005-0000-0000-0000C1290000}"/>
    <cellStyle name="Data Superscript 3 19 3" xfId="10711" xr:uid="{00000000-0005-0000-0000-0000C2290000}"/>
    <cellStyle name="Data Superscript 3 19 3 2" xfId="10712" xr:uid="{00000000-0005-0000-0000-0000C3290000}"/>
    <cellStyle name="Data Superscript 3 19 4" xfId="10713" xr:uid="{00000000-0005-0000-0000-0000C4290000}"/>
    <cellStyle name="Data Superscript 3 19 4 2" xfId="10714" xr:uid="{00000000-0005-0000-0000-0000C5290000}"/>
    <cellStyle name="Data Superscript 3 19 5" xfId="10715" xr:uid="{00000000-0005-0000-0000-0000C6290000}"/>
    <cellStyle name="Data Superscript 3 2" xfId="10716" xr:uid="{00000000-0005-0000-0000-0000C7290000}"/>
    <cellStyle name="Data Superscript 3 2 2" xfId="10717" xr:uid="{00000000-0005-0000-0000-0000C8290000}"/>
    <cellStyle name="Data Superscript 3 2 2 2" xfId="10718" xr:uid="{00000000-0005-0000-0000-0000C9290000}"/>
    <cellStyle name="Data Superscript 3 2 2 2 2" xfId="10719" xr:uid="{00000000-0005-0000-0000-0000CA290000}"/>
    <cellStyle name="Data Superscript 3 2 2 3" xfId="10720" xr:uid="{00000000-0005-0000-0000-0000CB290000}"/>
    <cellStyle name="Data Superscript 3 2 2 3 2" xfId="10721" xr:uid="{00000000-0005-0000-0000-0000CC290000}"/>
    <cellStyle name="Data Superscript 3 2 2 4" xfId="10722" xr:uid="{00000000-0005-0000-0000-0000CD290000}"/>
    <cellStyle name="Data Superscript 3 2 2 4 2" xfId="10723" xr:uid="{00000000-0005-0000-0000-0000CE290000}"/>
    <cellStyle name="Data Superscript 3 2 2 5" xfId="10724" xr:uid="{00000000-0005-0000-0000-0000CF290000}"/>
    <cellStyle name="Data Superscript 3 2 3" xfId="10725" xr:uid="{00000000-0005-0000-0000-0000D0290000}"/>
    <cellStyle name="Data Superscript 3 2 3 2" xfId="10726" xr:uid="{00000000-0005-0000-0000-0000D1290000}"/>
    <cellStyle name="Data Superscript 3 2 4" xfId="10727" xr:uid="{00000000-0005-0000-0000-0000D2290000}"/>
    <cellStyle name="Data Superscript 3 2 4 2" xfId="10728" xr:uid="{00000000-0005-0000-0000-0000D3290000}"/>
    <cellStyle name="Data Superscript 3 2 5" xfId="10729" xr:uid="{00000000-0005-0000-0000-0000D4290000}"/>
    <cellStyle name="Data Superscript 3 2 5 2" xfId="10730" xr:uid="{00000000-0005-0000-0000-0000D5290000}"/>
    <cellStyle name="Data Superscript 3 2 6" xfId="10731" xr:uid="{00000000-0005-0000-0000-0000D6290000}"/>
    <cellStyle name="Data Superscript 3 2 6 2" xfId="10732" xr:uid="{00000000-0005-0000-0000-0000D7290000}"/>
    <cellStyle name="Data Superscript 3 2 7" xfId="10733" xr:uid="{00000000-0005-0000-0000-0000D8290000}"/>
    <cellStyle name="Data Superscript 3 20" xfId="10734" xr:uid="{00000000-0005-0000-0000-0000D9290000}"/>
    <cellStyle name="Data Superscript 3 20 2" xfId="10735" xr:uid="{00000000-0005-0000-0000-0000DA290000}"/>
    <cellStyle name="Data Superscript 3 21" xfId="10736" xr:uid="{00000000-0005-0000-0000-0000DB290000}"/>
    <cellStyle name="Data Superscript 3 21 2" xfId="10737" xr:uid="{00000000-0005-0000-0000-0000DC290000}"/>
    <cellStyle name="Data Superscript 3 22" xfId="10738" xr:uid="{00000000-0005-0000-0000-0000DD290000}"/>
    <cellStyle name="Data Superscript 3 22 2" xfId="10739" xr:uid="{00000000-0005-0000-0000-0000DE290000}"/>
    <cellStyle name="Data Superscript 3 23" xfId="10740" xr:uid="{00000000-0005-0000-0000-0000DF290000}"/>
    <cellStyle name="Data Superscript 3 23 2" xfId="10741" xr:uid="{00000000-0005-0000-0000-0000E0290000}"/>
    <cellStyle name="Data Superscript 3 24" xfId="10742" xr:uid="{00000000-0005-0000-0000-0000E1290000}"/>
    <cellStyle name="Data Superscript 3 3" xfId="10743" xr:uid="{00000000-0005-0000-0000-0000E2290000}"/>
    <cellStyle name="Data Superscript 3 3 2" xfId="10744" xr:uid="{00000000-0005-0000-0000-0000E3290000}"/>
    <cellStyle name="Data Superscript 3 3 2 2" xfId="10745" xr:uid="{00000000-0005-0000-0000-0000E4290000}"/>
    <cellStyle name="Data Superscript 3 3 2 2 2" xfId="10746" xr:uid="{00000000-0005-0000-0000-0000E5290000}"/>
    <cellStyle name="Data Superscript 3 3 2 3" xfId="10747" xr:uid="{00000000-0005-0000-0000-0000E6290000}"/>
    <cellStyle name="Data Superscript 3 3 2 3 2" xfId="10748" xr:uid="{00000000-0005-0000-0000-0000E7290000}"/>
    <cellStyle name="Data Superscript 3 3 2 4" xfId="10749" xr:uid="{00000000-0005-0000-0000-0000E8290000}"/>
    <cellStyle name="Data Superscript 3 3 2 4 2" xfId="10750" xr:uid="{00000000-0005-0000-0000-0000E9290000}"/>
    <cellStyle name="Data Superscript 3 3 2 5" xfId="10751" xr:uid="{00000000-0005-0000-0000-0000EA290000}"/>
    <cellStyle name="Data Superscript 3 3 3" xfId="10752" xr:uid="{00000000-0005-0000-0000-0000EB290000}"/>
    <cellStyle name="Data Superscript 3 3 3 2" xfId="10753" xr:uid="{00000000-0005-0000-0000-0000EC290000}"/>
    <cellStyle name="Data Superscript 3 3 4" xfId="10754" xr:uid="{00000000-0005-0000-0000-0000ED290000}"/>
    <cellStyle name="Data Superscript 3 3 4 2" xfId="10755" xr:uid="{00000000-0005-0000-0000-0000EE290000}"/>
    <cellStyle name="Data Superscript 3 3 5" xfId="10756" xr:uid="{00000000-0005-0000-0000-0000EF290000}"/>
    <cellStyle name="Data Superscript 3 3 5 2" xfId="10757" xr:uid="{00000000-0005-0000-0000-0000F0290000}"/>
    <cellStyle name="Data Superscript 3 3 6" xfId="10758" xr:uid="{00000000-0005-0000-0000-0000F1290000}"/>
    <cellStyle name="Data Superscript 3 3 6 2" xfId="10759" xr:uid="{00000000-0005-0000-0000-0000F2290000}"/>
    <cellStyle name="Data Superscript 3 3 7" xfId="10760" xr:uid="{00000000-0005-0000-0000-0000F3290000}"/>
    <cellStyle name="Data Superscript 3 4" xfId="10761" xr:uid="{00000000-0005-0000-0000-0000F4290000}"/>
    <cellStyle name="Data Superscript 3 4 2" xfId="10762" xr:uid="{00000000-0005-0000-0000-0000F5290000}"/>
    <cellStyle name="Data Superscript 3 4 2 2" xfId="10763" xr:uid="{00000000-0005-0000-0000-0000F6290000}"/>
    <cellStyle name="Data Superscript 3 4 2 2 2" xfId="10764" xr:uid="{00000000-0005-0000-0000-0000F7290000}"/>
    <cellStyle name="Data Superscript 3 4 2 3" xfId="10765" xr:uid="{00000000-0005-0000-0000-0000F8290000}"/>
    <cellStyle name="Data Superscript 3 4 2 3 2" xfId="10766" xr:uid="{00000000-0005-0000-0000-0000F9290000}"/>
    <cellStyle name="Data Superscript 3 4 2 4" xfId="10767" xr:uid="{00000000-0005-0000-0000-0000FA290000}"/>
    <cellStyle name="Data Superscript 3 4 2 4 2" xfId="10768" xr:uid="{00000000-0005-0000-0000-0000FB290000}"/>
    <cellStyle name="Data Superscript 3 4 2 5" xfId="10769" xr:uid="{00000000-0005-0000-0000-0000FC290000}"/>
    <cellStyle name="Data Superscript 3 4 3" xfId="10770" xr:uid="{00000000-0005-0000-0000-0000FD290000}"/>
    <cellStyle name="Data Superscript 3 4 3 2" xfId="10771" xr:uid="{00000000-0005-0000-0000-0000FE290000}"/>
    <cellStyle name="Data Superscript 3 4 4" xfId="10772" xr:uid="{00000000-0005-0000-0000-0000FF290000}"/>
    <cellStyle name="Data Superscript 3 4 4 2" xfId="10773" xr:uid="{00000000-0005-0000-0000-0000002A0000}"/>
    <cellStyle name="Data Superscript 3 4 5" xfId="10774" xr:uid="{00000000-0005-0000-0000-0000012A0000}"/>
    <cellStyle name="Data Superscript 3 4 5 2" xfId="10775" xr:uid="{00000000-0005-0000-0000-0000022A0000}"/>
    <cellStyle name="Data Superscript 3 4 6" xfId="10776" xr:uid="{00000000-0005-0000-0000-0000032A0000}"/>
    <cellStyle name="Data Superscript 3 4 6 2" xfId="10777" xr:uid="{00000000-0005-0000-0000-0000042A0000}"/>
    <cellStyle name="Data Superscript 3 4 7" xfId="10778" xr:uid="{00000000-0005-0000-0000-0000052A0000}"/>
    <cellStyle name="Data Superscript 3 5" xfId="10779" xr:uid="{00000000-0005-0000-0000-0000062A0000}"/>
    <cellStyle name="Data Superscript 3 5 2" xfId="10780" xr:uid="{00000000-0005-0000-0000-0000072A0000}"/>
    <cellStyle name="Data Superscript 3 5 2 2" xfId="10781" xr:uid="{00000000-0005-0000-0000-0000082A0000}"/>
    <cellStyle name="Data Superscript 3 5 2 2 2" xfId="10782" xr:uid="{00000000-0005-0000-0000-0000092A0000}"/>
    <cellStyle name="Data Superscript 3 5 2 3" xfId="10783" xr:uid="{00000000-0005-0000-0000-00000A2A0000}"/>
    <cellStyle name="Data Superscript 3 5 2 3 2" xfId="10784" xr:uid="{00000000-0005-0000-0000-00000B2A0000}"/>
    <cellStyle name="Data Superscript 3 5 2 4" xfId="10785" xr:uid="{00000000-0005-0000-0000-00000C2A0000}"/>
    <cellStyle name="Data Superscript 3 5 2 4 2" xfId="10786" xr:uid="{00000000-0005-0000-0000-00000D2A0000}"/>
    <cellStyle name="Data Superscript 3 5 2 5" xfId="10787" xr:uid="{00000000-0005-0000-0000-00000E2A0000}"/>
    <cellStyle name="Data Superscript 3 5 3" xfId="10788" xr:uid="{00000000-0005-0000-0000-00000F2A0000}"/>
    <cellStyle name="Data Superscript 3 5 3 2" xfId="10789" xr:uid="{00000000-0005-0000-0000-0000102A0000}"/>
    <cellStyle name="Data Superscript 3 5 4" xfId="10790" xr:uid="{00000000-0005-0000-0000-0000112A0000}"/>
    <cellStyle name="Data Superscript 3 5 4 2" xfId="10791" xr:uid="{00000000-0005-0000-0000-0000122A0000}"/>
    <cellStyle name="Data Superscript 3 5 5" xfId="10792" xr:uid="{00000000-0005-0000-0000-0000132A0000}"/>
    <cellStyle name="Data Superscript 3 5 5 2" xfId="10793" xr:uid="{00000000-0005-0000-0000-0000142A0000}"/>
    <cellStyle name="Data Superscript 3 5 6" xfId="10794" xr:uid="{00000000-0005-0000-0000-0000152A0000}"/>
    <cellStyle name="Data Superscript 3 5 6 2" xfId="10795" xr:uid="{00000000-0005-0000-0000-0000162A0000}"/>
    <cellStyle name="Data Superscript 3 5 7" xfId="10796" xr:uid="{00000000-0005-0000-0000-0000172A0000}"/>
    <cellStyle name="Data Superscript 3 6" xfId="10797" xr:uid="{00000000-0005-0000-0000-0000182A0000}"/>
    <cellStyle name="Data Superscript 3 6 2" xfId="10798" xr:uid="{00000000-0005-0000-0000-0000192A0000}"/>
    <cellStyle name="Data Superscript 3 6 2 2" xfId="10799" xr:uid="{00000000-0005-0000-0000-00001A2A0000}"/>
    <cellStyle name="Data Superscript 3 6 2 2 2" xfId="10800" xr:uid="{00000000-0005-0000-0000-00001B2A0000}"/>
    <cellStyle name="Data Superscript 3 6 2 3" xfId="10801" xr:uid="{00000000-0005-0000-0000-00001C2A0000}"/>
    <cellStyle name="Data Superscript 3 6 2 3 2" xfId="10802" xr:uid="{00000000-0005-0000-0000-00001D2A0000}"/>
    <cellStyle name="Data Superscript 3 6 2 4" xfId="10803" xr:uid="{00000000-0005-0000-0000-00001E2A0000}"/>
    <cellStyle name="Data Superscript 3 6 2 4 2" xfId="10804" xr:uid="{00000000-0005-0000-0000-00001F2A0000}"/>
    <cellStyle name="Data Superscript 3 6 2 5" xfId="10805" xr:uid="{00000000-0005-0000-0000-0000202A0000}"/>
    <cellStyle name="Data Superscript 3 6 3" xfId="10806" xr:uid="{00000000-0005-0000-0000-0000212A0000}"/>
    <cellStyle name="Data Superscript 3 6 3 2" xfId="10807" xr:uid="{00000000-0005-0000-0000-0000222A0000}"/>
    <cellStyle name="Data Superscript 3 6 4" xfId="10808" xr:uid="{00000000-0005-0000-0000-0000232A0000}"/>
    <cellStyle name="Data Superscript 3 6 4 2" xfId="10809" xr:uid="{00000000-0005-0000-0000-0000242A0000}"/>
    <cellStyle name="Data Superscript 3 6 5" xfId="10810" xr:uid="{00000000-0005-0000-0000-0000252A0000}"/>
    <cellStyle name="Data Superscript 3 6 5 2" xfId="10811" xr:uid="{00000000-0005-0000-0000-0000262A0000}"/>
    <cellStyle name="Data Superscript 3 6 6" xfId="10812" xr:uid="{00000000-0005-0000-0000-0000272A0000}"/>
    <cellStyle name="Data Superscript 3 6 6 2" xfId="10813" xr:uid="{00000000-0005-0000-0000-0000282A0000}"/>
    <cellStyle name="Data Superscript 3 6 7" xfId="10814" xr:uid="{00000000-0005-0000-0000-0000292A0000}"/>
    <cellStyle name="Data Superscript 3 7" xfId="10815" xr:uid="{00000000-0005-0000-0000-00002A2A0000}"/>
    <cellStyle name="Data Superscript 3 7 2" xfId="10816" xr:uid="{00000000-0005-0000-0000-00002B2A0000}"/>
    <cellStyle name="Data Superscript 3 7 2 2" xfId="10817" xr:uid="{00000000-0005-0000-0000-00002C2A0000}"/>
    <cellStyle name="Data Superscript 3 7 2 2 2" xfId="10818" xr:uid="{00000000-0005-0000-0000-00002D2A0000}"/>
    <cellStyle name="Data Superscript 3 7 2 3" xfId="10819" xr:uid="{00000000-0005-0000-0000-00002E2A0000}"/>
    <cellStyle name="Data Superscript 3 7 2 3 2" xfId="10820" xr:uid="{00000000-0005-0000-0000-00002F2A0000}"/>
    <cellStyle name="Data Superscript 3 7 2 4" xfId="10821" xr:uid="{00000000-0005-0000-0000-0000302A0000}"/>
    <cellStyle name="Data Superscript 3 7 2 4 2" xfId="10822" xr:uid="{00000000-0005-0000-0000-0000312A0000}"/>
    <cellStyle name="Data Superscript 3 7 2 5" xfId="10823" xr:uid="{00000000-0005-0000-0000-0000322A0000}"/>
    <cellStyle name="Data Superscript 3 7 3" xfId="10824" xr:uid="{00000000-0005-0000-0000-0000332A0000}"/>
    <cellStyle name="Data Superscript 3 7 3 2" xfId="10825" xr:uid="{00000000-0005-0000-0000-0000342A0000}"/>
    <cellStyle name="Data Superscript 3 7 4" xfId="10826" xr:uid="{00000000-0005-0000-0000-0000352A0000}"/>
    <cellStyle name="Data Superscript 3 7 4 2" xfId="10827" xr:uid="{00000000-0005-0000-0000-0000362A0000}"/>
    <cellStyle name="Data Superscript 3 7 5" xfId="10828" xr:uid="{00000000-0005-0000-0000-0000372A0000}"/>
    <cellStyle name="Data Superscript 3 7 5 2" xfId="10829" xr:uid="{00000000-0005-0000-0000-0000382A0000}"/>
    <cellStyle name="Data Superscript 3 7 6" xfId="10830" xr:uid="{00000000-0005-0000-0000-0000392A0000}"/>
    <cellStyle name="Data Superscript 3 7 6 2" xfId="10831" xr:uid="{00000000-0005-0000-0000-00003A2A0000}"/>
    <cellStyle name="Data Superscript 3 7 7" xfId="10832" xr:uid="{00000000-0005-0000-0000-00003B2A0000}"/>
    <cellStyle name="Data Superscript 3 8" xfId="10833" xr:uid="{00000000-0005-0000-0000-00003C2A0000}"/>
    <cellStyle name="Data Superscript 3 8 2" xfId="10834" xr:uid="{00000000-0005-0000-0000-00003D2A0000}"/>
    <cellStyle name="Data Superscript 3 8 2 2" xfId="10835" xr:uid="{00000000-0005-0000-0000-00003E2A0000}"/>
    <cellStyle name="Data Superscript 3 8 2 2 2" xfId="10836" xr:uid="{00000000-0005-0000-0000-00003F2A0000}"/>
    <cellStyle name="Data Superscript 3 8 2 3" xfId="10837" xr:uid="{00000000-0005-0000-0000-0000402A0000}"/>
    <cellStyle name="Data Superscript 3 8 2 3 2" xfId="10838" xr:uid="{00000000-0005-0000-0000-0000412A0000}"/>
    <cellStyle name="Data Superscript 3 8 2 4" xfId="10839" xr:uid="{00000000-0005-0000-0000-0000422A0000}"/>
    <cellStyle name="Data Superscript 3 8 2 4 2" xfId="10840" xr:uid="{00000000-0005-0000-0000-0000432A0000}"/>
    <cellStyle name="Data Superscript 3 8 2 5" xfId="10841" xr:uid="{00000000-0005-0000-0000-0000442A0000}"/>
    <cellStyle name="Data Superscript 3 8 3" xfId="10842" xr:uid="{00000000-0005-0000-0000-0000452A0000}"/>
    <cellStyle name="Data Superscript 3 8 3 2" xfId="10843" xr:uid="{00000000-0005-0000-0000-0000462A0000}"/>
    <cellStyle name="Data Superscript 3 8 4" xfId="10844" xr:uid="{00000000-0005-0000-0000-0000472A0000}"/>
    <cellStyle name="Data Superscript 3 8 4 2" xfId="10845" xr:uid="{00000000-0005-0000-0000-0000482A0000}"/>
    <cellStyle name="Data Superscript 3 8 5" xfId="10846" xr:uid="{00000000-0005-0000-0000-0000492A0000}"/>
    <cellStyle name="Data Superscript 3 8 5 2" xfId="10847" xr:uid="{00000000-0005-0000-0000-00004A2A0000}"/>
    <cellStyle name="Data Superscript 3 8 6" xfId="10848" xr:uid="{00000000-0005-0000-0000-00004B2A0000}"/>
    <cellStyle name="Data Superscript 3 8 6 2" xfId="10849" xr:uid="{00000000-0005-0000-0000-00004C2A0000}"/>
    <cellStyle name="Data Superscript 3 8 7" xfId="10850" xr:uid="{00000000-0005-0000-0000-00004D2A0000}"/>
    <cellStyle name="Data Superscript 3 9" xfId="10851" xr:uid="{00000000-0005-0000-0000-00004E2A0000}"/>
    <cellStyle name="Data Superscript 3 9 2" xfId="10852" xr:uid="{00000000-0005-0000-0000-00004F2A0000}"/>
    <cellStyle name="Data Superscript 3 9 2 2" xfId="10853" xr:uid="{00000000-0005-0000-0000-0000502A0000}"/>
    <cellStyle name="Data Superscript 3 9 2 2 2" xfId="10854" xr:uid="{00000000-0005-0000-0000-0000512A0000}"/>
    <cellStyle name="Data Superscript 3 9 2 3" xfId="10855" xr:uid="{00000000-0005-0000-0000-0000522A0000}"/>
    <cellStyle name="Data Superscript 3 9 2 3 2" xfId="10856" xr:uid="{00000000-0005-0000-0000-0000532A0000}"/>
    <cellStyle name="Data Superscript 3 9 2 4" xfId="10857" xr:uid="{00000000-0005-0000-0000-0000542A0000}"/>
    <cellStyle name="Data Superscript 3 9 2 4 2" xfId="10858" xr:uid="{00000000-0005-0000-0000-0000552A0000}"/>
    <cellStyle name="Data Superscript 3 9 2 5" xfId="10859" xr:uid="{00000000-0005-0000-0000-0000562A0000}"/>
    <cellStyle name="Data Superscript 3 9 3" xfId="10860" xr:uid="{00000000-0005-0000-0000-0000572A0000}"/>
    <cellStyle name="Data Superscript 3 9 3 2" xfId="10861" xr:uid="{00000000-0005-0000-0000-0000582A0000}"/>
    <cellStyle name="Data Superscript 3 9 4" xfId="10862" xr:uid="{00000000-0005-0000-0000-0000592A0000}"/>
    <cellStyle name="Data Superscript 3 9 4 2" xfId="10863" xr:uid="{00000000-0005-0000-0000-00005A2A0000}"/>
    <cellStyle name="Data Superscript 3 9 5" xfId="10864" xr:uid="{00000000-0005-0000-0000-00005B2A0000}"/>
    <cellStyle name="Data Superscript 3 9 5 2" xfId="10865" xr:uid="{00000000-0005-0000-0000-00005C2A0000}"/>
    <cellStyle name="Data Superscript 3 9 6" xfId="10866" xr:uid="{00000000-0005-0000-0000-00005D2A0000}"/>
    <cellStyle name="Data Superscript 3 9 6 2" xfId="10867" xr:uid="{00000000-0005-0000-0000-00005E2A0000}"/>
    <cellStyle name="Data Superscript 3 9 7" xfId="10868" xr:uid="{00000000-0005-0000-0000-00005F2A0000}"/>
    <cellStyle name="Data Superscript 4" xfId="10869" xr:uid="{00000000-0005-0000-0000-0000602A0000}"/>
    <cellStyle name="Data Superscript 4 10" xfId="10870" xr:uid="{00000000-0005-0000-0000-0000612A0000}"/>
    <cellStyle name="Data Superscript 4 10 2" xfId="10871" xr:uid="{00000000-0005-0000-0000-0000622A0000}"/>
    <cellStyle name="Data Superscript 4 10 2 2" xfId="10872" xr:uid="{00000000-0005-0000-0000-0000632A0000}"/>
    <cellStyle name="Data Superscript 4 10 2 2 2" xfId="10873" xr:uid="{00000000-0005-0000-0000-0000642A0000}"/>
    <cellStyle name="Data Superscript 4 10 2 3" xfId="10874" xr:uid="{00000000-0005-0000-0000-0000652A0000}"/>
    <cellStyle name="Data Superscript 4 10 2 3 2" xfId="10875" xr:uid="{00000000-0005-0000-0000-0000662A0000}"/>
    <cellStyle name="Data Superscript 4 10 2 4" xfId="10876" xr:uid="{00000000-0005-0000-0000-0000672A0000}"/>
    <cellStyle name="Data Superscript 4 10 2 4 2" xfId="10877" xr:uid="{00000000-0005-0000-0000-0000682A0000}"/>
    <cellStyle name="Data Superscript 4 10 2 5" xfId="10878" xr:uid="{00000000-0005-0000-0000-0000692A0000}"/>
    <cellStyle name="Data Superscript 4 10 3" xfId="10879" xr:uid="{00000000-0005-0000-0000-00006A2A0000}"/>
    <cellStyle name="Data Superscript 4 10 3 2" xfId="10880" xr:uid="{00000000-0005-0000-0000-00006B2A0000}"/>
    <cellStyle name="Data Superscript 4 10 4" xfId="10881" xr:uid="{00000000-0005-0000-0000-00006C2A0000}"/>
    <cellStyle name="Data Superscript 4 10 4 2" xfId="10882" xr:uid="{00000000-0005-0000-0000-00006D2A0000}"/>
    <cellStyle name="Data Superscript 4 10 5" xfId="10883" xr:uid="{00000000-0005-0000-0000-00006E2A0000}"/>
    <cellStyle name="Data Superscript 4 10 5 2" xfId="10884" xr:uid="{00000000-0005-0000-0000-00006F2A0000}"/>
    <cellStyle name="Data Superscript 4 10 6" xfId="10885" xr:uid="{00000000-0005-0000-0000-0000702A0000}"/>
    <cellStyle name="Data Superscript 4 10 6 2" xfId="10886" xr:uid="{00000000-0005-0000-0000-0000712A0000}"/>
    <cellStyle name="Data Superscript 4 10 7" xfId="10887" xr:uid="{00000000-0005-0000-0000-0000722A0000}"/>
    <cellStyle name="Data Superscript 4 11" xfId="10888" xr:uid="{00000000-0005-0000-0000-0000732A0000}"/>
    <cellStyle name="Data Superscript 4 11 2" xfId="10889" xr:uid="{00000000-0005-0000-0000-0000742A0000}"/>
    <cellStyle name="Data Superscript 4 11 2 2" xfId="10890" xr:uid="{00000000-0005-0000-0000-0000752A0000}"/>
    <cellStyle name="Data Superscript 4 11 2 2 2" xfId="10891" xr:uid="{00000000-0005-0000-0000-0000762A0000}"/>
    <cellStyle name="Data Superscript 4 11 2 3" xfId="10892" xr:uid="{00000000-0005-0000-0000-0000772A0000}"/>
    <cellStyle name="Data Superscript 4 11 2 3 2" xfId="10893" xr:uid="{00000000-0005-0000-0000-0000782A0000}"/>
    <cellStyle name="Data Superscript 4 11 2 4" xfId="10894" xr:uid="{00000000-0005-0000-0000-0000792A0000}"/>
    <cellStyle name="Data Superscript 4 11 2 4 2" xfId="10895" xr:uid="{00000000-0005-0000-0000-00007A2A0000}"/>
    <cellStyle name="Data Superscript 4 11 2 5" xfId="10896" xr:uid="{00000000-0005-0000-0000-00007B2A0000}"/>
    <cellStyle name="Data Superscript 4 11 3" xfId="10897" xr:uid="{00000000-0005-0000-0000-00007C2A0000}"/>
    <cellStyle name="Data Superscript 4 11 3 2" xfId="10898" xr:uid="{00000000-0005-0000-0000-00007D2A0000}"/>
    <cellStyle name="Data Superscript 4 11 4" xfId="10899" xr:uid="{00000000-0005-0000-0000-00007E2A0000}"/>
    <cellStyle name="Data Superscript 4 11 4 2" xfId="10900" xr:uid="{00000000-0005-0000-0000-00007F2A0000}"/>
    <cellStyle name="Data Superscript 4 11 5" xfId="10901" xr:uid="{00000000-0005-0000-0000-0000802A0000}"/>
    <cellStyle name="Data Superscript 4 11 5 2" xfId="10902" xr:uid="{00000000-0005-0000-0000-0000812A0000}"/>
    <cellStyle name="Data Superscript 4 11 6" xfId="10903" xr:uid="{00000000-0005-0000-0000-0000822A0000}"/>
    <cellStyle name="Data Superscript 4 11 6 2" xfId="10904" xr:uid="{00000000-0005-0000-0000-0000832A0000}"/>
    <cellStyle name="Data Superscript 4 11 7" xfId="10905" xr:uid="{00000000-0005-0000-0000-0000842A0000}"/>
    <cellStyle name="Data Superscript 4 12" xfId="10906" xr:uid="{00000000-0005-0000-0000-0000852A0000}"/>
    <cellStyle name="Data Superscript 4 12 2" xfId="10907" xr:uid="{00000000-0005-0000-0000-0000862A0000}"/>
    <cellStyle name="Data Superscript 4 12 2 2" xfId="10908" xr:uid="{00000000-0005-0000-0000-0000872A0000}"/>
    <cellStyle name="Data Superscript 4 12 2 2 2" xfId="10909" xr:uid="{00000000-0005-0000-0000-0000882A0000}"/>
    <cellStyle name="Data Superscript 4 12 2 3" xfId="10910" xr:uid="{00000000-0005-0000-0000-0000892A0000}"/>
    <cellStyle name="Data Superscript 4 12 2 3 2" xfId="10911" xr:uid="{00000000-0005-0000-0000-00008A2A0000}"/>
    <cellStyle name="Data Superscript 4 12 2 4" xfId="10912" xr:uid="{00000000-0005-0000-0000-00008B2A0000}"/>
    <cellStyle name="Data Superscript 4 12 2 4 2" xfId="10913" xr:uid="{00000000-0005-0000-0000-00008C2A0000}"/>
    <cellStyle name="Data Superscript 4 12 2 5" xfId="10914" xr:uid="{00000000-0005-0000-0000-00008D2A0000}"/>
    <cellStyle name="Data Superscript 4 12 3" xfId="10915" xr:uid="{00000000-0005-0000-0000-00008E2A0000}"/>
    <cellStyle name="Data Superscript 4 12 3 2" xfId="10916" xr:uid="{00000000-0005-0000-0000-00008F2A0000}"/>
    <cellStyle name="Data Superscript 4 12 4" xfId="10917" xr:uid="{00000000-0005-0000-0000-0000902A0000}"/>
    <cellStyle name="Data Superscript 4 12 4 2" xfId="10918" xr:uid="{00000000-0005-0000-0000-0000912A0000}"/>
    <cellStyle name="Data Superscript 4 12 5" xfId="10919" xr:uid="{00000000-0005-0000-0000-0000922A0000}"/>
    <cellStyle name="Data Superscript 4 12 5 2" xfId="10920" xr:uid="{00000000-0005-0000-0000-0000932A0000}"/>
    <cellStyle name="Data Superscript 4 12 6" xfId="10921" xr:uid="{00000000-0005-0000-0000-0000942A0000}"/>
    <cellStyle name="Data Superscript 4 12 6 2" xfId="10922" xr:uid="{00000000-0005-0000-0000-0000952A0000}"/>
    <cellStyle name="Data Superscript 4 12 7" xfId="10923" xr:uid="{00000000-0005-0000-0000-0000962A0000}"/>
    <cellStyle name="Data Superscript 4 13" xfId="10924" xr:uid="{00000000-0005-0000-0000-0000972A0000}"/>
    <cellStyle name="Data Superscript 4 13 2" xfId="10925" xr:uid="{00000000-0005-0000-0000-0000982A0000}"/>
    <cellStyle name="Data Superscript 4 13 2 2" xfId="10926" xr:uid="{00000000-0005-0000-0000-0000992A0000}"/>
    <cellStyle name="Data Superscript 4 13 2 2 2" xfId="10927" xr:uid="{00000000-0005-0000-0000-00009A2A0000}"/>
    <cellStyle name="Data Superscript 4 13 2 3" xfId="10928" xr:uid="{00000000-0005-0000-0000-00009B2A0000}"/>
    <cellStyle name="Data Superscript 4 13 2 3 2" xfId="10929" xr:uid="{00000000-0005-0000-0000-00009C2A0000}"/>
    <cellStyle name="Data Superscript 4 13 2 4" xfId="10930" xr:uid="{00000000-0005-0000-0000-00009D2A0000}"/>
    <cellStyle name="Data Superscript 4 13 2 4 2" xfId="10931" xr:uid="{00000000-0005-0000-0000-00009E2A0000}"/>
    <cellStyle name="Data Superscript 4 13 2 5" xfId="10932" xr:uid="{00000000-0005-0000-0000-00009F2A0000}"/>
    <cellStyle name="Data Superscript 4 13 3" xfId="10933" xr:uid="{00000000-0005-0000-0000-0000A02A0000}"/>
    <cellStyle name="Data Superscript 4 13 3 2" xfId="10934" xr:uid="{00000000-0005-0000-0000-0000A12A0000}"/>
    <cellStyle name="Data Superscript 4 13 4" xfId="10935" xr:uid="{00000000-0005-0000-0000-0000A22A0000}"/>
    <cellStyle name="Data Superscript 4 13 4 2" xfId="10936" xr:uid="{00000000-0005-0000-0000-0000A32A0000}"/>
    <cellStyle name="Data Superscript 4 13 5" xfId="10937" xr:uid="{00000000-0005-0000-0000-0000A42A0000}"/>
    <cellStyle name="Data Superscript 4 13 5 2" xfId="10938" xr:uid="{00000000-0005-0000-0000-0000A52A0000}"/>
    <cellStyle name="Data Superscript 4 13 6" xfId="10939" xr:uid="{00000000-0005-0000-0000-0000A62A0000}"/>
    <cellStyle name="Data Superscript 4 13 6 2" xfId="10940" xr:uid="{00000000-0005-0000-0000-0000A72A0000}"/>
    <cellStyle name="Data Superscript 4 13 7" xfId="10941" xr:uid="{00000000-0005-0000-0000-0000A82A0000}"/>
    <cellStyle name="Data Superscript 4 14" xfId="10942" xr:uid="{00000000-0005-0000-0000-0000A92A0000}"/>
    <cellStyle name="Data Superscript 4 14 2" xfId="10943" xr:uid="{00000000-0005-0000-0000-0000AA2A0000}"/>
    <cellStyle name="Data Superscript 4 14 2 2" xfId="10944" xr:uid="{00000000-0005-0000-0000-0000AB2A0000}"/>
    <cellStyle name="Data Superscript 4 14 2 2 2" xfId="10945" xr:uid="{00000000-0005-0000-0000-0000AC2A0000}"/>
    <cellStyle name="Data Superscript 4 14 2 3" xfId="10946" xr:uid="{00000000-0005-0000-0000-0000AD2A0000}"/>
    <cellStyle name="Data Superscript 4 14 2 3 2" xfId="10947" xr:uid="{00000000-0005-0000-0000-0000AE2A0000}"/>
    <cellStyle name="Data Superscript 4 14 2 4" xfId="10948" xr:uid="{00000000-0005-0000-0000-0000AF2A0000}"/>
    <cellStyle name="Data Superscript 4 14 2 4 2" xfId="10949" xr:uid="{00000000-0005-0000-0000-0000B02A0000}"/>
    <cellStyle name="Data Superscript 4 14 2 5" xfId="10950" xr:uid="{00000000-0005-0000-0000-0000B12A0000}"/>
    <cellStyle name="Data Superscript 4 14 3" xfId="10951" xr:uid="{00000000-0005-0000-0000-0000B22A0000}"/>
    <cellStyle name="Data Superscript 4 14 3 2" xfId="10952" xr:uid="{00000000-0005-0000-0000-0000B32A0000}"/>
    <cellStyle name="Data Superscript 4 14 4" xfId="10953" xr:uid="{00000000-0005-0000-0000-0000B42A0000}"/>
    <cellStyle name="Data Superscript 4 14 4 2" xfId="10954" xr:uid="{00000000-0005-0000-0000-0000B52A0000}"/>
    <cellStyle name="Data Superscript 4 14 5" xfId="10955" xr:uid="{00000000-0005-0000-0000-0000B62A0000}"/>
    <cellStyle name="Data Superscript 4 14 5 2" xfId="10956" xr:uid="{00000000-0005-0000-0000-0000B72A0000}"/>
    <cellStyle name="Data Superscript 4 14 6" xfId="10957" xr:uid="{00000000-0005-0000-0000-0000B82A0000}"/>
    <cellStyle name="Data Superscript 4 14 6 2" xfId="10958" xr:uid="{00000000-0005-0000-0000-0000B92A0000}"/>
    <cellStyle name="Data Superscript 4 14 7" xfId="10959" xr:uid="{00000000-0005-0000-0000-0000BA2A0000}"/>
    <cellStyle name="Data Superscript 4 15" xfId="10960" xr:uid="{00000000-0005-0000-0000-0000BB2A0000}"/>
    <cellStyle name="Data Superscript 4 15 2" xfId="10961" xr:uid="{00000000-0005-0000-0000-0000BC2A0000}"/>
    <cellStyle name="Data Superscript 4 15 2 2" xfId="10962" xr:uid="{00000000-0005-0000-0000-0000BD2A0000}"/>
    <cellStyle name="Data Superscript 4 15 2 2 2" xfId="10963" xr:uid="{00000000-0005-0000-0000-0000BE2A0000}"/>
    <cellStyle name="Data Superscript 4 15 2 3" xfId="10964" xr:uid="{00000000-0005-0000-0000-0000BF2A0000}"/>
    <cellStyle name="Data Superscript 4 15 2 3 2" xfId="10965" xr:uid="{00000000-0005-0000-0000-0000C02A0000}"/>
    <cellStyle name="Data Superscript 4 15 2 4" xfId="10966" xr:uid="{00000000-0005-0000-0000-0000C12A0000}"/>
    <cellStyle name="Data Superscript 4 15 2 4 2" xfId="10967" xr:uid="{00000000-0005-0000-0000-0000C22A0000}"/>
    <cellStyle name="Data Superscript 4 15 2 5" xfId="10968" xr:uid="{00000000-0005-0000-0000-0000C32A0000}"/>
    <cellStyle name="Data Superscript 4 15 3" xfId="10969" xr:uid="{00000000-0005-0000-0000-0000C42A0000}"/>
    <cellStyle name="Data Superscript 4 15 3 2" xfId="10970" xr:uid="{00000000-0005-0000-0000-0000C52A0000}"/>
    <cellStyle name="Data Superscript 4 15 4" xfId="10971" xr:uid="{00000000-0005-0000-0000-0000C62A0000}"/>
    <cellStyle name="Data Superscript 4 15 4 2" xfId="10972" xr:uid="{00000000-0005-0000-0000-0000C72A0000}"/>
    <cellStyle name="Data Superscript 4 15 5" xfId="10973" xr:uid="{00000000-0005-0000-0000-0000C82A0000}"/>
    <cellStyle name="Data Superscript 4 15 5 2" xfId="10974" xr:uid="{00000000-0005-0000-0000-0000C92A0000}"/>
    <cellStyle name="Data Superscript 4 15 6" xfId="10975" xr:uid="{00000000-0005-0000-0000-0000CA2A0000}"/>
    <cellStyle name="Data Superscript 4 15 6 2" xfId="10976" xr:uid="{00000000-0005-0000-0000-0000CB2A0000}"/>
    <cellStyle name="Data Superscript 4 15 7" xfId="10977" xr:uid="{00000000-0005-0000-0000-0000CC2A0000}"/>
    <cellStyle name="Data Superscript 4 16" xfId="10978" xr:uid="{00000000-0005-0000-0000-0000CD2A0000}"/>
    <cellStyle name="Data Superscript 4 16 2" xfId="10979" xr:uid="{00000000-0005-0000-0000-0000CE2A0000}"/>
    <cellStyle name="Data Superscript 4 16 2 2" xfId="10980" xr:uid="{00000000-0005-0000-0000-0000CF2A0000}"/>
    <cellStyle name="Data Superscript 4 16 2 2 2" xfId="10981" xr:uid="{00000000-0005-0000-0000-0000D02A0000}"/>
    <cellStyle name="Data Superscript 4 16 2 3" xfId="10982" xr:uid="{00000000-0005-0000-0000-0000D12A0000}"/>
    <cellStyle name="Data Superscript 4 16 2 3 2" xfId="10983" xr:uid="{00000000-0005-0000-0000-0000D22A0000}"/>
    <cellStyle name="Data Superscript 4 16 2 4" xfId="10984" xr:uid="{00000000-0005-0000-0000-0000D32A0000}"/>
    <cellStyle name="Data Superscript 4 16 2 4 2" xfId="10985" xr:uid="{00000000-0005-0000-0000-0000D42A0000}"/>
    <cellStyle name="Data Superscript 4 16 2 5" xfId="10986" xr:uid="{00000000-0005-0000-0000-0000D52A0000}"/>
    <cellStyle name="Data Superscript 4 16 3" xfId="10987" xr:uid="{00000000-0005-0000-0000-0000D62A0000}"/>
    <cellStyle name="Data Superscript 4 16 3 2" xfId="10988" xr:uid="{00000000-0005-0000-0000-0000D72A0000}"/>
    <cellStyle name="Data Superscript 4 16 4" xfId="10989" xr:uid="{00000000-0005-0000-0000-0000D82A0000}"/>
    <cellStyle name="Data Superscript 4 16 4 2" xfId="10990" xr:uid="{00000000-0005-0000-0000-0000D92A0000}"/>
    <cellStyle name="Data Superscript 4 16 5" xfId="10991" xr:uid="{00000000-0005-0000-0000-0000DA2A0000}"/>
    <cellStyle name="Data Superscript 4 16 5 2" xfId="10992" xr:uid="{00000000-0005-0000-0000-0000DB2A0000}"/>
    <cellStyle name="Data Superscript 4 16 6" xfId="10993" xr:uid="{00000000-0005-0000-0000-0000DC2A0000}"/>
    <cellStyle name="Data Superscript 4 16 6 2" xfId="10994" xr:uid="{00000000-0005-0000-0000-0000DD2A0000}"/>
    <cellStyle name="Data Superscript 4 16 7" xfId="10995" xr:uid="{00000000-0005-0000-0000-0000DE2A0000}"/>
    <cellStyle name="Data Superscript 4 17" xfId="10996" xr:uid="{00000000-0005-0000-0000-0000DF2A0000}"/>
    <cellStyle name="Data Superscript 4 17 2" xfId="10997" xr:uid="{00000000-0005-0000-0000-0000E02A0000}"/>
    <cellStyle name="Data Superscript 4 17 2 2" xfId="10998" xr:uid="{00000000-0005-0000-0000-0000E12A0000}"/>
    <cellStyle name="Data Superscript 4 17 2 2 2" xfId="10999" xr:uid="{00000000-0005-0000-0000-0000E22A0000}"/>
    <cellStyle name="Data Superscript 4 17 2 3" xfId="11000" xr:uid="{00000000-0005-0000-0000-0000E32A0000}"/>
    <cellStyle name="Data Superscript 4 17 2 3 2" xfId="11001" xr:uid="{00000000-0005-0000-0000-0000E42A0000}"/>
    <cellStyle name="Data Superscript 4 17 2 4" xfId="11002" xr:uid="{00000000-0005-0000-0000-0000E52A0000}"/>
    <cellStyle name="Data Superscript 4 17 2 4 2" xfId="11003" xr:uid="{00000000-0005-0000-0000-0000E62A0000}"/>
    <cellStyle name="Data Superscript 4 17 2 5" xfId="11004" xr:uid="{00000000-0005-0000-0000-0000E72A0000}"/>
    <cellStyle name="Data Superscript 4 17 3" xfId="11005" xr:uid="{00000000-0005-0000-0000-0000E82A0000}"/>
    <cellStyle name="Data Superscript 4 17 3 2" xfId="11006" xr:uid="{00000000-0005-0000-0000-0000E92A0000}"/>
    <cellStyle name="Data Superscript 4 17 4" xfId="11007" xr:uid="{00000000-0005-0000-0000-0000EA2A0000}"/>
    <cellStyle name="Data Superscript 4 17 4 2" xfId="11008" xr:uid="{00000000-0005-0000-0000-0000EB2A0000}"/>
    <cellStyle name="Data Superscript 4 17 5" xfId="11009" xr:uid="{00000000-0005-0000-0000-0000EC2A0000}"/>
    <cellStyle name="Data Superscript 4 17 5 2" xfId="11010" xr:uid="{00000000-0005-0000-0000-0000ED2A0000}"/>
    <cellStyle name="Data Superscript 4 17 6" xfId="11011" xr:uid="{00000000-0005-0000-0000-0000EE2A0000}"/>
    <cellStyle name="Data Superscript 4 17 6 2" xfId="11012" xr:uid="{00000000-0005-0000-0000-0000EF2A0000}"/>
    <cellStyle name="Data Superscript 4 17 7" xfId="11013" xr:uid="{00000000-0005-0000-0000-0000F02A0000}"/>
    <cellStyle name="Data Superscript 4 18" xfId="11014" xr:uid="{00000000-0005-0000-0000-0000F12A0000}"/>
    <cellStyle name="Data Superscript 4 18 2" xfId="11015" xr:uid="{00000000-0005-0000-0000-0000F22A0000}"/>
    <cellStyle name="Data Superscript 4 18 2 2" xfId="11016" xr:uid="{00000000-0005-0000-0000-0000F32A0000}"/>
    <cellStyle name="Data Superscript 4 18 2 2 2" xfId="11017" xr:uid="{00000000-0005-0000-0000-0000F42A0000}"/>
    <cellStyle name="Data Superscript 4 18 2 3" xfId="11018" xr:uid="{00000000-0005-0000-0000-0000F52A0000}"/>
    <cellStyle name="Data Superscript 4 18 2 3 2" xfId="11019" xr:uid="{00000000-0005-0000-0000-0000F62A0000}"/>
    <cellStyle name="Data Superscript 4 18 2 4" xfId="11020" xr:uid="{00000000-0005-0000-0000-0000F72A0000}"/>
    <cellStyle name="Data Superscript 4 18 3" xfId="11021" xr:uid="{00000000-0005-0000-0000-0000F82A0000}"/>
    <cellStyle name="Data Superscript 4 18 3 2" xfId="11022" xr:uid="{00000000-0005-0000-0000-0000F92A0000}"/>
    <cellStyle name="Data Superscript 4 18 4" xfId="11023" xr:uid="{00000000-0005-0000-0000-0000FA2A0000}"/>
    <cellStyle name="Data Superscript 4 18 4 2" xfId="11024" xr:uid="{00000000-0005-0000-0000-0000FB2A0000}"/>
    <cellStyle name="Data Superscript 4 18 5" xfId="11025" xr:uid="{00000000-0005-0000-0000-0000FC2A0000}"/>
    <cellStyle name="Data Superscript 4 18 5 2" xfId="11026" xr:uid="{00000000-0005-0000-0000-0000FD2A0000}"/>
    <cellStyle name="Data Superscript 4 18 6" xfId="11027" xr:uid="{00000000-0005-0000-0000-0000FE2A0000}"/>
    <cellStyle name="Data Superscript 4 18 6 2" xfId="11028" xr:uid="{00000000-0005-0000-0000-0000FF2A0000}"/>
    <cellStyle name="Data Superscript 4 19" xfId="11029" xr:uid="{00000000-0005-0000-0000-0000002B0000}"/>
    <cellStyle name="Data Superscript 4 19 2" xfId="11030" xr:uid="{00000000-0005-0000-0000-0000012B0000}"/>
    <cellStyle name="Data Superscript 4 19 2 2" xfId="11031" xr:uid="{00000000-0005-0000-0000-0000022B0000}"/>
    <cellStyle name="Data Superscript 4 19 3" xfId="11032" xr:uid="{00000000-0005-0000-0000-0000032B0000}"/>
    <cellStyle name="Data Superscript 4 19 3 2" xfId="11033" xr:uid="{00000000-0005-0000-0000-0000042B0000}"/>
    <cellStyle name="Data Superscript 4 19 4" xfId="11034" xr:uid="{00000000-0005-0000-0000-0000052B0000}"/>
    <cellStyle name="Data Superscript 4 19 4 2" xfId="11035" xr:uid="{00000000-0005-0000-0000-0000062B0000}"/>
    <cellStyle name="Data Superscript 4 19 5" xfId="11036" xr:uid="{00000000-0005-0000-0000-0000072B0000}"/>
    <cellStyle name="Data Superscript 4 2" xfId="11037" xr:uid="{00000000-0005-0000-0000-0000082B0000}"/>
    <cellStyle name="Data Superscript 4 2 2" xfId="11038" xr:uid="{00000000-0005-0000-0000-0000092B0000}"/>
    <cellStyle name="Data Superscript 4 2 2 2" xfId="11039" xr:uid="{00000000-0005-0000-0000-00000A2B0000}"/>
    <cellStyle name="Data Superscript 4 2 2 2 2" xfId="11040" xr:uid="{00000000-0005-0000-0000-00000B2B0000}"/>
    <cellStyle name="Data Superscript 4 2 2 3" xfId="11041" xr:uid="{00000000-0005-0000-0000-00000C2B0000}"/>
    <cellStyle name="Data Superscript 4 2 2 3 2" xfId="11042" xr:uid="{00000000-0005-0000-0000-00000D2B0000}"/>
    <cellStyle name="Data Superscript 4 2 2 4" xfId="11043" xr:uid="{00000000-0005-0000-0000-00000E2B0000}"/>
    <cellStyle name="Data Superscript 4 2 2 4 2" xfId="11044" xr:uid="{00000000-0005-0000-0000-00000F2B0000}"/>
    <cellStyle name="Data Superscript 4 2 2 5" xfId="11045" xr:uid="{00000000-0005-0000-0000-0000102B0000}"/>
    <cellStyle name="Data Superscript 4 2 3" xfId="11046" xr:uid="{00000000-0005-0000-0000-0000112B0000}"/>
    <cellStyle name="Data Superscript 4 2 3 2" xfId="11047" xr:uid="{00000000-0005-0000-0000-0000122B0000}"/>
    <cellStyle name="Data Superscript 4 2 4" xfId="11048" xr:uid="{00000000-0005-0000-0000-0000132B0000}"/>
    <cellStyle name="Data Superscript 4 2 4 2" xfId="11049" xr:uid="{00000000-0005-0000-0000-0000142B0000}"/>
    <cellStyle name="Data Superscript 4 2 5" xfId="11050" xr:uid="{00000000-0005-0000-0000-0000152B0000}"/>
    <cellStyle name="Data Superscript 4 2 5 2" xfId="11051" xr:uid="{00000000-0005-0000-0000-0000162B0000}"/>
    <cellStyle name="Data Superscript 4 2 6" xfId="11052" xr:uid="{00000000-0005-0000-0000-0000172B0000}"/>
    <cellStyle name="Data Superscript 4 2 6 2" xfId="11053" xr:uid="{00000000-0005-0000-0000-0000182B0000}"/>
    <cellStyle name="Data Superscript 4 2 7" xfId="11054" xr:uid="{00000000-0005-0000-0000-0000192B0000}"/>
    <cellStyle name="Data Superscript 4 20" xfId="11055" xr:uid="{00000000-0005-0000-0000-00001A2B0000}"/>
    <cellStyle name="Data Superscript 4 20 2" xfId="11056" xr:uid="{00000000-0005-0000-0000-00001B2B0000}"/>
    <cellStyle name="Data Superscript 4 21" xfId="11057" xr:uid="{00000000-0005-0000-0000-00001C2B0000}"/>
    <cellStyle name="Data Superscript 4 21 2" xfId="11058" xr:uid="{00000000-0005-0000-0000-00001D2B0000}"/>
    <cellStyle name="Data Superscript 4 22" xfId="11059" xr:uid="{00000000-0005-0000-0000-00001E2B0000}"/>
    <cellStyle name="Data Superscript 4 22 2" xfId="11060" xr:uid="{00000000-0005-0000-0000-00001F2B0000}"/>
    <cellStyle name="Data Superscript 4 23" xfId="11061" xr:uid="{00000000-0005-0000-0000-0000202B0000}"/>
    <cellStyle name="Data Superscript 4 23 2" xfId="11062" xr:uid="{00000000-0005-0000-0000-0000212B0000}"/>
    <cellStyle name="Data Superscript 4 3" xfId="11063" xr:uid="{00000000-0005-0000-0000-0000222B0000}"/>
    <cellStyle name="Data Superscript 4 3 2" xfId="11064" xr:uid="{00000000-0005-0000-0000-0000232B0000}"/>
    <cellStyle name="Data Superscript 4 3 2 2" xfId="11065" xr:uid="{00000000-0005-0000-0000-0000242B0000}"/>
    <cellStyle name="Data Superscript 4 3 2 2 2" xfId="11066" xr:uid="{00000000-0005-0000-0000-0000252B0000}"/>
    <cellStyle name="Data Superscript 4 3 2 3" xfId="11067" xr:uid="{00000000-0005-0000-0000-0000262B0000}"/>
    <cellStyle name="Data Superscript 4 3 2 3 2" xfId="11068" xr:uid="{00000000-0005-0000-0000-0000272B0000}"/>
    <cellStyle name="Data Superscript 4 3 2 4" xfId="11069" xr:uid="{00000000-0005-0000-0000-0000282B0000}"/>
    <cellStyle name="Data Superscript 4 3 2 4 2" xfId="11070" xr:uid="{00000000-0005-0000-0000-0000292B0000}"/>
    <cellStyle name="Data Superscript 4 3 2 5" xfId="11071" xr:uid="{00000000-0005-0000-0000-00002A2B0000}"/>
    <cellStyle name="Data Superscript 4 3 3" xfId="11072" xr:uid="{00000000-0005-0000-0000-00002B2B0000}"/>
    <cellStyle name="Data Superscript 4 3 3 2" xfId="11073" xr:uid="{00000000-0005-0000-0000-00002C2B0000}"/>
    <cellStyle name="Data Superscript 4 3 4" xfId="11074" xr:uid="{00000000-0005-0000-0000-00002D2B0000}"/>
    <cellStyle name="Data Superscript 4 3 4 2" xfId="11075" xr:uid="{00000000-0005-0000-0000-00002E2B0000}"/>
    <cellStyle name="Data Superscript 4 3 5" xfId="11076" xr:uid="{00000000-0005-0000-0000-00002F2B0000}"/>
    <cellStyle name="Data Superscript 4 3 5 2" xfId="11077" xr:uid="{00000000-0005-0000-0000-0000302B0000}"/>
    <cellStyle name="Data Superscript 4 3 6" xfId="11078" xr:uid="{00000000-0005-0000-0000-0000312B0000}"/>
    <cellStyle name="Data Superscript 4 3 6 2" xfId="11079" xr:uid="{00000000-0005-0000-0000-0000322B0000}"/>
    <cellStyle name="Data Superscript 4 3 7" xfId="11080" xr:uid="{00000000-0005-0000-0000-0000332B0000}"/>
    <cellStyle name="Data Superscript 4 4" xfId="11081" xr:uid="{00000000-0005-0000-0000-0000342B0000}"/>
    <cellStyle name="Data Superscript 4 4 2" xfId="11082" xr:uid="{00000000-0005-0000-0000-0000352B0000}"/>
    <cellStyle name="Data Superscript 4 4 2 2" xfId="11083" xr:uid="{00000000-0005-0000-0000-0000362B0000}"/>
    <cellStyle name="Data Superscript 4 4 2 2 2" xfId="11084" xr:uid="{00000000-0005-0000-0000-0000372B0000}"/>
    <cellStyle name="Data Superscript 4 4 2 3" xfId="11085" xr:uid="{00000000-0005-0000-0000-0000382B0000}"/>
    <cellStyle name="Data Superscript 4 4 2 3 2" xfId="11086" xr:uid="{00000000-0005-0000-0000-0000392B0000}"/>
    <cellStyle name="Data Superscript 4 4 2 4" xfId="11087" xr:uid="{00000000-0005-0000-0000-00003A2B0000}"/>
    <cellStyle name="Data Superscript 4 4 2 4 2" xfId="11088" xr:uid="{00000000-0005-0000-0000-00003B2B0000}"/>
    <cellStyle name="Data Superscript 4 4 2 5" xfId="11089" xr:uid="{00000000-0005-0000-0000-00003C2B0000}"/>
    <cellStyle name="Data Superscript 4 4 3" xfId="11090" xr:uid="{00000000-0005-0000-0000-00003D2B0000}"/>
    <cellStyle name="Data Superscript 4 4 3 2" xfId="11091" xr:uid="{00000000-0005-0000-0000-00003E2B0000}"/>
    <cellStyle name="Data Superscript 4 4 4" xfId="11092" xr:uid="{00000000-0005-0000-0000-00003F2B0000}"/>
    <cellStyle name="Data Superscript 4 4 4 2" xfId="11093" xr:uid="{00000000-0005-0000-0000-0000402B0000}"/>
    <cellStyle name="Data Superscript 4 4 5" xfId="11094" xr:uid="{00000000-0005-0000-0000-0000412B0000}"/>
    <cellStyle name="Data Superscript 4 4 5 2" xfId="11095" xr:uid="{00000000-0005-0000-0000-0000422B0000}"/>
    <cellStyle name="Data Superscript 4 4 6" xfId="11096" xr:uid="{00000000-0005-0000-0000-0000432B0000}"/>
    <cellStyle name="Data Superscript 4 4 6 2" xfId="11097" xr:uid="{00000000-0005-0000-0000-0000442B0000}"/>
    <cellStyle name="Data Superscript 4 4 7" xfId="11098" xr:uid="{00000000-0005-0000-0000-0000452B0000}"/>
    <cellStyle name="Data Superscript 4 5" xfId="11099" xr:uid="{00000000-0005-0000-0000-0000462B0000}"/>
    <cellStyle name="Data Superscript 4 5 2" xfId="11100" xr:uid="{00000000-0005-0000-0000-0000472B0000}"/>
    <cellStyle name="Data Superscript 4 5 2 2" xfId="11101" xr:uid="{00000000-0005-0000-0000-0000482B0000}"/>
    <cellStyle name="Data Superscript 4 5 2 2 2" xfId="11102" xr:uid="{00000000-0005-0000-0000-0000492B0000}"/>
    <cellStyle name="Data Superscript 4 5 2 3" xfId="11103" xr:uid="{00000000-0005-0000-0000-00004A2B0000}"/>
    <cellStyle name="Data Superscript 4 5 2 3 2" xfId="11104" xr:uid="{00000000-0005-0000-0000-00004B2B0000}"/>
    <cellStyle name="Data Superscript 4 5 2 4" xfId="11105" xr:uid="{00000000-0005-0000-0000-00004C2B0000}"/>
    <cellStyle name="Data Superscript 4 5 2 4 2" xfId="11106" xr:uid="{00000000-0005-0000-0000-00004D2B0000}"/>
    <cellStyle name="Data Superscript 4 5 2 5" xfId="11107" xr:uid="{00000000-0005-0000-0000-00004E2B0000}"/>
    <cellStyle name="Data Superscript 4 5 3" xfId="11108" xr:uid="{00000000-0005-0000-0000-00004F2B0000}"/>
    <cellStyle name="Data Superscript 4 5 3 2" xfId="11109" xr:uid="{00000000-0005-0000-0000-0000502B0000}"/>
    <cellStyle name="Data Superscript 4 5 4" xfId="11110" xr:uid="{00000000-0005-0000-0000-0000512B0000}"/>
    <cellStyle name="Data Superscript 4 5 4 2" xfId="11111" xr:uid="{00000000-0005-0000-0000-0000522B0000}"/>
    <cellStyle name="Data Superscript 4 5 5" xfId="11112" xr:uid="{00000000-0005-0000-0000-0000532B0000}"/>
    <cellStyle name="Data Superscript 4 5 5 2" xfId="11113" xr:uid="{00000000-0005-0000-0000-0000542B0000}"/>
    <cellStyle name="Data Superscript 4 5 6" xfId="11114" xr:uid="{00000000-0005-0000-0000-0000552B0000}"/>
    <cellStyle name="Data Superscript 4 5 6 2" xfId="11115" xr:uid="{00000000-0005-0000-0000-0000562B0000}"/>
    <cellStyle name="Data Superscript 4 5 7" xfId="11116" xr:uid="{00000000-0005-0000-0000-0000572B0000}"/>
    <cellStyle name="Data Superscript 4 6" xfId="11117" xr:uid="{00000000-0005-0000-0000-0000582B0000}"/>
    <cellStyle name="Data Superscript 4 6 2" xfId="11118" xr:uid="{00000000-0005-0000-0000-0000592B0000}"/>
    <cellStyle name="Data Superscript 4 6 2 2" xfId="11119" xr:uid="{00000000-0005-0000-0000-00005A2B0000}"/>
    <cellStyle name="Data Superscript 4 6 2 2 2" xfId="11120" xr:uid="{00000000-0005-0000-0000-00005B2B0000}"/>
    <cellStyle name="Data Superscript 4 6 2 3" xfId="11121" xr:uid="{00000000-0005-0000-0000-00005C2B0000}"/>
    <cellStyle name="Data Superscript 4 6 2 3 2" xfId="11122" xr:uid="{00000000-0005-0000-0000-00005D2B0000}"/>
    <cellStyle name="Data Superscript 4 6 2 4" xfId="11123" xr:uid="{00000000-0005-0000-0000-00005E2B0000}"/>
    <cellStyle name="Data Superscript 4 6 2 4 2" xfId="11124" xr:uid="{00000000-0005-0000-0000-00005F2B0000}"/>
    <cellStyle name="Data Superscript 4 6 2 5" xfId="11125" xr:uid="{00000000-0005-0000-0000-0000602B0000}"/>
    <cellStyle name="Data Superscript 4 6 3" xfId="11126" xr:uid="{00000000-0005-0000-0000-0000612B0000}"/>
    <cellStyle name="Data Superscript 4 6 3 2" xfId="11127" xr:uid="{00000000-0005-0000-0000-0000622B0000}"/>
    <cellStyle name="Data Superscript 4 6 4" xfId="11128" xr:uid="{00000000-0005-0000-0000-0000632B0000}"/>
    <cellStyle name="Data Superscript 4 6 4 2" xfId="11129" xr:uid="{00000000-0005-0000-0000-0000642B0000}"/>
    <cellStyle name="Data Superscript 4 6 5" xfId="11130" xr:uid="{00000000-0005-0000-0000-0000652B0000}"/>
    <cellStyle name="Data Superscript 4 6 5 2" xfId="11131" xr:uid="{00000000-0005-0000-0000-0000662B0000}"/>
    <cellStyle name="Data Superscript 4 6 6" xfId="11132" xr:uid="{00000000-0005-0000-0000-0000672B0000}"/>
    <cellStyle name="Data Superscript 4 6 6 2" xfId="11133" xr:uid="{00000000-0005-0000-0000-0000682B0000}"/>
    <cellStyle name="Data Superscript 4 6 7" xfId="11134" xr:uid="{00000000-0005-0000-0000-0000692B0000}"/>
    <cellStyle name="Data Superscript 4 7" xfId="11135" xr:uid="{00000000-0005-0000-0000-00006A2B0000}"/>
    <cellStyle name="Data Superscript 4 7 2" xfId="11136" xr:uid="{00000000-0005-0000-0000-00006B2B0000}"/>
    <cellStyle name="Data Superscript 4 7 2 2" xfId="11137" xr:uid="{00000000-0005-0000-0000-00006C2B0000}"/>
    <cellStyle name="Data Superscript 4 7 2 2 2" xfId="11138" xr:uid="{00000000-0005-0000-0000-00006D2B0000}"/>
    <cellStyle name="Data Superscript 4 7 2 3" xfId="11139" xr:uid="{00000000-0005-0000-0000-00006E2B0000}"/>
    <cellStyle name="Data Superscript 4 7 2 3 2" xfId="11140" xr:uid="{00000000-0005-0000-0000-00006F2B0000}"/>
    <cellStyle name="Data Superscript 4 7 2 4" xfId="11141" xr:uid="{00000000-0005-0000-0000-0000702B0000}"/>
    <cellStyle name="Data Superscript 4 7 2 4 2" xfId="11142" xr:uid="{00000000-0005-0000-0000-0000712B0000}"/>
    <cellStyle name="Data Superscript 4 7 2 5" xfId="11143" xr:uid="{00000000-0005-0000-0000-0000722B0000}"/>
    <cellStyle name="Data Superscript 4 7 3" xfId="11144" xr:uid="{00000000-0005-0000-0000-0000732B0000}"/>
    <cellStyle name="Data Superscript 4 7 3 2" xfId="11145" xr:uid="{00000000-0005-0000-0000-0000742B0000}"/>
    <cellStyle name="Data Superscript 4 7 4" xfId="11146" xr:uid="{00000000-0005-0000-0000-0000752B0000}"/>
    <cellStyle name="Data Superscript 4 7 4 2" xfId="11147" xr:uid="{00000000-0005-0000-0000-0000762B0000}"/>
    <cellStyle name="Data Superscript 4 7 5" xfId="11148" xr:uid="{00000000-0005-0000-0000-0000772B0000}"/>
    <cellStyle name="Data Superscript 4 7 5 2" xfId="11149" xr:uid="{00000000-0005-0000-0000-0000782B0000}"/>
    <cellStyle name="Data Superscript 4 7 6" xfId="11150" xr:uid="{00000000-0005-0000-0000-0000792B0000}"/>
    <cellStyle name="Data Superscript 4 7 6 2" xfId="11151" xr:uid="{00000000-0005-0000-0000-00007A2B0000}"/>
    <cellStyle name="Data Superscript 4 7 7" xfId="11152" xr:uid="{00000000-0005-0000-0000-00007B2B0000}"/>
    <cellStyle name="Data Superscript 4 8" xfId="11153" xr:uid="{00000000-0005-0000-0000-00007C2B0000}"/>
    <cellStyle name="Data Superscript 4 8 2" xfId="11154" xr:uid="{00000000-0005-0000-0000-00007D2B0000}"/>
    <cellStyle name="Data Superscript 4 8 2 2" xfId="11155" xr:uid="{00000000-0005-0000-0000-00007E2B0000}"/>
    <cellStyle name="Data Superscript 4 8 2 2 2" xfId="11156" xr:uid="{00000000-0005-0000-0000-00007F2B0000}"/>
    <cellStyle name="Data Superscript 4 8 2 3" xfId="11157" xr:uid="{00000000-0005-0000-0000-0000802B0000}"/>
    <cellStyle name="Data Superscript 4 8 2 3 2" xfId="11158" xr:uid="{00000000-0005-0000-0000-0000812B0000}"/>
    <cellStyle name="Data Superscript 4 8 2 4" xfId="11159" xr:uid="{00000000-0005-0000-0000-0000822B0000}"/>
    <cellStyle name="Data Superscript 4 8 2 4 2" xfId="11160" xr:uid="{00000000-0005-0000-0000-0000832B0000}"/>
    <cellStyle name="Data Superscript 4 8 2 5" xfId="11161" xr:uid="{00000000-0005-0000-0000-0000842B0000}"/>
    <cellStyle name="Data Superscript 4 8 3" xfId="11162" xr:uid="{00000000-0005-0000-0000-0000852B0000}"/>
    <cellStyle name="Data Superscript 4 8 3 2" xfId="11163" xr:uid="{00000000-0005-0000-0000-0000862B0000}"/>
    <cellStyle name="Data Superscript 4 8 4" xfId="11164" xr:uid="{00000000-0005-0000-0000-0000872B0000}"/>
    <cellStyle name="Data Superscript 4 8 4 2" xfId="11165" xr:uid="{00000000-0005-0000-0000-0000882B0000}"/>
    <cellStyle name="Data Superscript 4 8 5" xfId="11166" xr:uid="{00000000-0005-0000-0000-0000892B0000}"/>
    <cellStyle name="Data Superscript 4 8 5 2" xfId="11167" xr:uid="{00000000-0005-0000-0000-00008A2B0000}"/>
    <cellStyle name="Data Superscript 4 8 6" xfId="11168" xr:uid="{00000000-0005-0000-0000-00008B2B0000}"/>
    <cellStyle name="Data Superscript 4 8 6 2" xfId="11169" xr:uid="{00000000-0005-0000-0000-00008C2B0000}"/>
    <cellStyle name="Data Superscript 4 8 7" xfId="11170" xr:uid="{00000000-0005-0000-0000-00008D2B0000}"/>
    <cellStyle name="Data Superscript 4 9" xfId="11171" xr:uid="{00000000-0005-0000-0000-00008E2B0000}"/>
    <cellStyle name="Data Superscript 4 9 2" xfId="11172" xr:uid="{00000000-0005-0000-0000-00008F2B0000}"/>
    <cellStyle name="Data Superscript 4 9 2 2" xfId="11173" xr:uid="{00000000-0005-0000-0000-0000902B0000}"/>
    <cellStyle name="Data Superscript 4 9 2 2 2" xfId="11174" xr:uid="{00000000-0005-0000-0000-0000912B0000}"/>
    <cellStyle name="Data Superscript 4 9 2 3" xfId="11175" xr:uid="{00000000-0005-0000-0000-0000922B0000}"/>
    <cellStyle name="Data Superscript 4 9 2 3 2" xfId="11176" xr:uid="{00000000-0005-0000-0000-0000932B0000}"/>
    <cellStyle name="Data Superscript 4 9 2 4" xfId="11177" xr:uid="{00000000-0005-0000-0000-0000942B0000}"/>
    <cellStyle name="Data Superscript 4 9 2 4 2" xfId="11178" xr:uid="{00000000-0005-0000-0000-0000952B0000}"/>
    <cellStyle name="Data Superscript 4 9 2 5" xfId="11179" xr:uid="{00000000-0005-0000-0000-0000962B0000}"/>
    <cellStyle name="Data Superscript 4 9 3" xfId="11180" xr:uid="{00000000-0005-0000-0000-0000972B0000}"/>
    <cellStyle name="Data Superscript 4 9 3 2" xfId="11181" xr:uid="{00000000-0005-0000-0000-0000982B0000}"/>
    <cellStyle name="Data Superscript 4 9 4" xfId="11182" xr:uid="{00000000-0005-0000-0000-0000992B0000}"/>
    <cellStyle name="Data Superscript 4 9 4 2" xfId="11183" xr:uid="{00000000-0005-0000-0000-00009A2B0000}"/>
    <cellStyle name="Data Superscript 4 9 5" xfId="11184" xr:uid="{00000000-0005-0000-0000-00009B2B0000}"/>
    <cellStyle name="Data Superscript 4 9 5 2" xfId="11185" xr:uid="{00000000-0005-0000-0000-00009C2B0000}"/>
    <cellStyle name="Data Superscript 4 9 6" xfId="11186" xr:uid="{00000000-0005-0000-0000-00009D2B0000}"/>
    <cellStyle name="Data Superscript 4 9 6 2" xfId="11187" xr:uid="{00000000-0005-0000-0000-00009E2B0000}"/>
    <cellStyle name="Data Superscript 4 9 7" xfId="11188" xr:uid="{00000000-0005-0000-0000-00009F2B0000}"/>
    <cellStyle name="Data Superscript 5" xfId="11189" xr:uid="{00000000-0005-0000-0000-0000A02B0000}"/>
    <cellStyle name="Data Superscript 5 10" xfId="11190" xr:uid="{00000000-0005-0000-0000-0000A12B0000}"/>
    <cellStyle name="Data Superscript 5 10 2" xfId="11191" xr:uid="{00000000-0005-0000-0000-0000A22B0000}"/>
    <cellStyle name="Data Superscript 5 10 2 2" xfId="11192" xr:uid="{00000000-0005-0000-0000-0000A32B0000}"/>
    <cellStyle name="Data Superscript 5 10 2 2 2" xfId="11193" xr:uid="{00000000-0005-0000-0000-0000A42B0000}"/>
    <cellStyle name="Data Superscript 5 10 2 3" xfId="11194" xr:uid="{00000000-0005-0000-0000-0000A52B0000}"/>
    <cellStyle name="Data Superscript 5 10 2 3 2" xfId="11195" xr:uid="{00000000-0005-0000-0000-0000A62B0000}"/>
    <cellStyle name="Data Superscript 5 10 2 4" xfId="11196" xr:uid="{00000000-0005-0000-0000-0000A72B0000}"/>
    <cellStyle name="Data Superscript 5 10 2 4 2" xfId="11197" xr:uid="{00000000-0005-0000-0000-0000A82B0000}"/>
    <cellStyle name="Data Superscript 5 10 2 5" xfId="11198" xr:uid="{00000000-0005-0000-0000-0000A92B0000}"/>
    <cellStyle name="Data Superscript 5 10 3" xfId="11199" xr:uid="{00000000-0005-0000-0000-0000AA2B0000}"/>
    <cellStyle name="Data Superscript 5 10 3 2" xfId="11200" xr:uid="{00000000-0005-0000-0000-0000AB2B0000}"/>
    <cellStyle name="Data Superscript 5 10 4" xfId="11201" xr:uid="{00000000-0005-0000-0000-0000AC2B0000}"/>
    <cellStyle name="Data Superscript 5 10 4 2" xfId="11202" xr:uid="{00000000-0005-0000-0000-0000AD2B0000}"/>
    <cellStyle name="Data Superscript 5 10 5" xfId="11203" xr:uid="{00000000-0005-0000-0000-0000AE2B0000}"/>
    <cellStyle name="Data Superscript 5 10 5 2" xfId="11204" xr:uid="{00000000-0005-0000-0000-0000AF2B0000}"/>
    <cellStyle name="Data Superscript 5 10 6" xfId="11205" xr:uid="{00000000-0005-0000-0000-0000B02B0000}"/>
    <cellStyle name="Data Superscript 5 10 6 2" xfId="11206" xr:uid="{00000000-0005-0000-0000-0000B12B0000}"/>
    <cellStyle name="Data Superscript 5 10 7" xfId="11207" xr:uid="{00000000-0005-0000-0000-0000B22B0000}"/>
    <cellStyle name="Data Superscript 5 11" xfId="11208" xr:uid="{00000000-0005-0000-0000-0000B32B0000}"/>
    <cellStyle name="Data Superscript 5 11 2" xfId="11209" xr:uid="{00000000-0005-0000-0000-0000B42B0000}"/>
    <cellStyle name="Data Superscript 5 11 2 2" xfId="11210" xr:uid="{00000000-0005-0000-0000-0000B52B0000}"/>
    <cellStyle name="Data Superscript 5 11 2 2 2" xfId="11211" xr:uid="{00000000-0005-0000-0000-0000B62B0000}"/>
    <cellStyle name="Data Superscript 5 11 2 3" xfId="11212" xr:uid="{00000000-0005-0000-0000-0000B72B0000}"/>
    <cellStyle name="Data Superscript 5 11 2 3 2" xfId="11213" xr:uid="{00000000-0005-0000-0000-0000B82B0000}"/>
    <cellStyle name="Data Superscript 5 11 2 4" xfId="11214" xr:uid="{00000000-0005-0000-0000-0000B92B0000}"/>
    <cellStyle name="Data Superscript 5 11 2 4 2" xfId="11215" xr:uid="{00000000-0005-0000-0000-0000BA2B0000}"/>
    <cellStyle name="Data Superscript 5 11 2 5" xfId="11216" xr:uid="{00000000-0005-0000-0000-0000BB2B0000}"/>
    <cellStyle name="Data Superscript 5 11 3" xfId="11217" xr:uid="{00000000-0005-0000-0000-0000BC2B0000}"/>
    <cellStyle name="Data Superscript 5 11 3 2" xfId="11218" xr:uid="{00000000-0005-0000-0000-0000BD2B0000}"/>
    <cellStyle name="Data Superscript 5 11 4" xfId="11219" xr:uid="{00000000-0005-0000-0000-0000BE2B0000}"/>
    <cellStyle name="Data Superscript 5 11 4 2" xfId="11220" xr:uid="{00000000-0005-0000-0000-0000BF2B0000}"/>
    <cellStyle name="Data Superscript 5 11 5" xfId="11221" xr:uid="{00000000-0005-0000-0000-0000C02B0000}"/>
    <cellStyle name="Data Superscript 5 11 5 2" xfId="11222" xr:uid="{00000000-0005-0000-0000-0000C12B0000}"/>
    <cellStyle name="Data Superscript 5 11 6" xfId="11223" xr:uid="{00000000-0005-0000-0000-0000C22B0000}"/>
    <cellStyle name="Data Superscript 5 11 6 2" xfId="11224" xr:uid="{00000000-0005-0000-0000-0000C32B0000}"/>
    <cellStyle name="Data Superscript 5 11 7" xfId="11225" xr:uid="{00000000-0005-0000-0000-0000C42B0000}"/>
    <cellStyle name="Data Superscript 5 12" xfId="11226" xr:uid="{00000000-0005-0000-0000-0000C52B0000}"/>
    <cellStyle name="Data Superscript 5 12 2" xfId="11227" xr:uid="{00000000-0005-0000-0000-0000C62B0000}"/>
    <cellStyle name="Data Superscript 5 12 2 2" xfId="11228" xr:uid="{00000000-0005-0000-0000-0000C72B0000}"/>
    <cellStyle name="Data Superscript 5 12 2 2 2" xfId="11229" xr:uid="{00000000-0005-0000-0000-0000C82B0000}"/>
    <cellStyle name="Data Superscript 5 12 2 3" xfId="11230" xr:uid="{00000000-0005-0000-0000-0000C92B0000}"/>
    <cellStyle name="Data Superscript 5 12 2 3 2" xfId="11231" xr:uid="{00000000-0005-0000-0000-0000CA2B0000}"/>
    <cellStyle name="Data Superscript 5 12 2 4" xfId="11232" xr:uid="{00000000-0005-0000-0000-0000CB2B0000}"/>
    <cellStyle name="Data Superscript 5 12 2 4 2" xfId="11233" xr:uid="{00000000-0005-0000-0000-0000CC2B0000}"/>
    <cellStyle name="Data Superscript 5 12 2 5" xfId="11234" xr:uid="{00000000-0005-0000-0000-0000CD2B0000}"/>
    <cellStyle name="Data Superscript 5 12 3" xfId="11235" xr:uid="{00000000-0005-0000-0000-0000CE2B0000}"/>
    <cellStyle name="Data Superscript 5 12 3 2" xfId="11236" xr:uid="{00000000-0005-0000-0000-0000CF2B0000}"/>
    <cellStyle name="Data Superscript 5 12 4" xfId="11237" xr:uid="{00000000-0005-0000-0000-0000D02B0000}"/>
    <cellStyle name="Data Superscript 5 12 4 2" xfId="11238" xr:uid="{00000000-0005-0000-0000-0000D12B0000}"/>
    <cellStyle name="Data Superscript 5 12 5" xfId="11239" xr:uid="{00000000-0005-0000-0000-0000D22B0000}"/>
    <cellStyle name="Data Superscript 5 12 5 2" xfId="11240" xr:uid="{00000000-0005-0000-0000-0000D32B0000}"/>
    <cellStyle name="Data Superscript 5 12 6" xfId="11241" xr:uid="{00000000-0005-0000-0000-0000D42B0000}"/>
    <cellStyle name="Data Superscript 5 12 6 2" xfId="11242" xr:uid="{00000000-0005-0000-0000-0000D52B0000}"/>
    <cellStyle name="Data Superscript 5 12 7" xfId="11243" xr:uid="{00000000-0005-0000-0000-0000D62B0000}"/>
    <cellStyle name="Data Superscript 5 13" xfId="11244" xr:uid="{00000000-0005-0000-0000-0000D72B0000}"/>
    <cellStyle name="Data Superscript 5 13 2" xfId="11245" xr:uid="{00000000-0005-0000-0000-0000D82B0000}"/>
    <cellStyle name="Data Superscript 5 13 2 2" xfId="11246" xr:uid="{00000000-0005-0000-0000-0000D92B0000}"/>
    <cellStyle name="Data Superscript 5 13 2 2 2" xfId="11247" xr:uid="{00000000-0005-0000-0000-0000DA2B0000}"/>
    <cellStyle name="Data Superscript 5 13 2 3" xfId="11248" xr:uid="{00000000-0005-0000-0000-0000DB2B0000}"/>
    <cellStyle name="Data Superscript 5 13 2 3 2" xfId="11249" xr:uid="{00000000-0005-0000-0000-0000DC2B0000}"/>
    <cellStyle name="Data Superscript 5 13 2 4" xfId="11250" xr:uid="{00000000-0005-0000-0000-0000DD2B0000}"/>
    <cellStyle name="Data Superscript 5 13 2 4 2" xfId="11251" xr:uid="{00000000-0005-0000-0000-0000DE2B0000}"/>
    <cellStyle name="Data Superscript 5 13 2 5" xfId="11252" xr:uid="{00000000-0005-0000-0000-0000DF2B0000}"/>
    <cellStyle name="Data Superscript 5 13 3" xfId="11253" xr:uid="{00000000-0005-0000-0000-0000E02B0000}"/>
    <cellStyle name="Data Superscript 5 13 3 2" xfId="11254" xr:uid="{00000000-0005-0000-0000-0000E12B0000}"/>
    <cellStyle name="Data Superscript 5 13 4" xfId="11255" xr:uid="{00000000-0005-0000-0000-0000E22B0000}"/>
    <cellStyle name="Data Superscript 5 13 4 2" xfId="11256" xr:uid="{00000000-0005-0000-0000-0000E32B0000}"/>
    <cellStyle name="Data Superscript 5 13 5" xfId="11257" xr:uid="{00000000-0005-0000-0000-0000E42B0000}"/>
    <cellStyle name="Data Superscript 5 13 5 2" xfId="11258" xr:uid="{00000000-0005-0000-0000-0000E52B0000}"/>
    <cellStyle name="Data Superscript 5 13 6" xfId="11259" xr:uid="{00000000-0005-0000-0000-0000E62B0000}"/>
    <cellStyle name="Data Superscript 5 13 6 2" xfId="11260" xr:uid="{00000000-0005-0000-0000-0000E72B0000}"/>
    <cellStyle name="Data Superscript 5 13 7" xfId="11261" xr:uid="{00000000-0005-0000-0000-0000E82B0000}"/>
    <cellStyle name="Data Superscript 5 14" xfId="11262" xr:uid="{00000000-0005-0000-0000-0000E92B0000}"/>
    <cellStyle name="Data Superscript 5 14 2" xfId="11263" xr:uid="{00000000-0005-0000-0000-0000EA2B0000}"/>
    <cellStyle name="Data Superscript 5 14 2 2" xfId="11264" xr:uid="{00000000-0005-0000-0000-0000EB2B0000}"/>
    <cellStyle name="Data Superscript 5 14 2 2 2" xfId="11265" xr:uid="{00000000-0005-0000-0000-0000EC2B0000}"/>
    <cellStyle name="Data Superscript 5 14 2 3" xfId="11266" xr:uid="{00000000-0005-0000-0000-0000ED2B0000}"/>
    <cellStyle name="Data Superscript 5 14 2 3 2" xfId="11267" xr:uid="{00000000-0005-0000-0000-0000EE2B0000}"/>
    <cellStyle name="Data Superscript 5 14 2 4" xfId="11268" xr:uid="{00000000-0005-0000-0000-0000EF2B0000}"/>
    <cellStyle name="Data Superscript 5 14 2 4 2" xfId="11269" xr:uid="{00000000-0005-0000-0000-0000F02B0000}"/>
    <cellStyle name="Data Superscript 5 14 2 5" xfId="11270" xr:uid="{00000000-0005-0000-0000-0000F12B0000}"/>
    <cellStyle name="Data Superscript 5 14 3" xfId="11271" xr:uid="{00000000-0005-0000-0000-0000F22B0000}"/>
    <cellStyle name="Data Superscript 5 14 3 2" xfId="11272" xr:uid="{00000000-0005-0000-0000-0000F32B0000}"/>
    <cellStyle name="Data Superscript 5 14 4" xfId="11273" xr:uid="{00000000-0005-0000-0000-0000F42B0000}"/>
    <cellStyle name="Data Superscript 5 14 4 2" xfId="11274" xr:uid="{00000000-0005-0000-0000-0000F52B0000}"/>
    <cellStyle name="Data Superscript 5 14 5" xfId="11275" xr:uid="{00000000-0005-0000-0000-0000F62B0000}"/>
    <cellStyle name="Data Superscript 5 14 5 2" xfId="11276" xr:uid="{00000000-0005-0000-0000-0000F72B0000}"/>
    <cellStyle name="Data Superscript 5 14 6" xfId="11277" xr:uid="{00000000-0005-0000-0000-0000F82B0000}"/>
    <cellStyle name="Data Superscript 5 14 6 2" xfId="11278" xr:uid="{00000000-0005-0000-0000-0000F92B0000}"/>
    <cellStyle name="Data Superscript 5 14 7" xfId="11279" xr:uid="{00000000-0005-0000-0000-0000FA2B0000}"/>
    <cellStyle name="Data Superscript 5 15" xfId="11280" xr:uid="{00000000-0005-0000-0000-0000FB2B0000}"/>
    <cellStyle name="Data Superscript 5 15 2" xfId="11281" xr:uid="{00000000-0005-0000-0000-0000FC2B0000}"/>
    <cellStyle name="Data Superscript 5 15 2 2" xfId="11282" xr:uid="{00000000-0005-0000-0000-0000FD2B0000}"/>
    <cellStyle name="Data Superscript 5 15 2 2 2" xfId="11283" xr:uid="{00000000-0005-0000-0000-0000FE2B0000}"/>
    <cellStyle name="Data Superscript 5 15 2 3" xfId="11284" xr:uid="{00000000-0005-0000-0000-0000FF2B0000}"/>
    <cellStyle name="Data Superscript 5 15 2 3 2" xfId="11285" xr:uid="{00000000-0005-0000-0000-0000002C0000}"/>
    <cellStyle name="Data Superscript 5 15 2 4" xfId="11286" xr:uid="{00000000-0005-0000-0000-0000012C0000}"/>
    <cellStyle name="Data Superscript 5 15 2 4 2" xfId="11287" xr:uid="{00000000-0005-0000-0000-0000022C0000}"/>
    <cellStyle name="Data Superscript 5 15 2 5" xfId="11288" xr:uid="{00000000-0005-0000-0000-0000032C0000}"/>
    <cellStyle name="Data Superscript 5 15 3" xfId="11289" xr:uid="{00000000-0005-0000-0000-0000042C0000}"/>
    <cellStyle name="Data Superscript 5 15 3 2" xfId="11290" xr:uid="{00000000-0005-0000-0000-0000052C0000}"/>
    <cellStyle name="Data Superscript 5 15 4" xfId="11291" xr:uid="{00000000-0005-0000-0000-0000062C0000}"/>
    <cellStyle name="Data Superscript 5 15 4 2" xfId="11292" xr:uid="{00000000-0005-0000-0000-0000072C0000}"/>
    <cellStyle name="Data Superscript 5 15 5" xfId="11293" xr:uid="{00000000-0005-0000-0000-0000082C0000}"/>
    <cellStyle name="Data Superscript 5 15 5 2" xfId="11294" xr:uid="{00000000-0005-0000-0000-0000092C0000}"/>
    <cellStyle name="Data Superscript 5 15 6" xfId="11295" xr:uid="{00000000-0005-0000-0000-00000A2C0000}"/>
    <cellStyle name="Data Superscript 5 15 6 2" xfId="11296" xr:uid="{00000000-0005-0000-0000-00000B2C0000}"/>
    <cellStyle name="Data Superscript 5 15 7" xfId="11297" xr:uid="{00000000-0005-0000-0000-00000C2C0000}"/>
    <cellStyle name="Data Superscript 5 16" xfId="11298" xr:uid="{00000000-0005-0000-0000-00000D2C0000}"/>
    <cellStyle name="Data Superscript 5 16 2" xfId="11299" xr:uid="{00000000-0005-0000-0000-00000E2C0000}"/>
    <cellStyle name="Data Superscript 5 16 2 2" xfId="11300" xr:uid="{00000000-0005-0000-0000-00000F2C0000}"/>
    <cellStyle name="Data Superscript 5 16 2 2 2" xfId="11301" xr:uid="{00000000-0005-0000-0000-0000102C0000}"/>
    <cellStyle name="Data Superscript 5 16 2 3" xfId="11302" xr:uid="{00000000-0005-0000-0000-0000112C0000}"/>
    <cellStyle name="Data Superscript 5 16 2 3 2" xfId="11303" xr:uid="{00000000-0005-0000-0000-0000122C0000}"/>
    <cellStyle name="Data Superscript 5 16 2 4" xfId="11304" xr:uid="{00000000-0005-0000-0000-0000132C0000}"/>
    <cellStyle name="Data Superscript 5 16 2 4 2" xfId="11305" xr:uid="{00000000-0005-0000-0000-0000142C0000}"/>
    <cellStyle name="Data Superscript 5 16 2 5" xfId="11306" xr:uid="{00000000-0005-0000-0000-0000152C0000}"/>
    <cellStyle name="Data Superscript 5 16 3" xfId="11307" xr:uid="{00000000-0005-0000-0000-0000162C0000}"/>
    <cellStyle name="Data Superscript 5 16 3 2" xfId="11308" xr:uid="{00000000-0005-0000-0000-0000172C0000}"/>
    <cellStyle name="Data Superscript 5 16 4" xfId="11309" xr:uid="{00000000-0005-0000-0000-0000182C0000}"/>
    <cellStyle name="Data Superscript 5 16 4 2" xfId="11310" xr:uid="{00000000-0005-0000-0000-0000192C0000}"/>
    <cellStyle name="Data Superscript 5 16 5" xfId="11311" xr:uid="{00000000-0005-0000-0000-00001A2C0000}"/>
    <cellStyle name="Data Superscript 5 16 5 2" xfId="11312" xr:uid="{00000000-0005-0000-0000-00001B2C0000}"/>
    <cellStyle name="Data Superscript 5 16 6" xfId="11313" xr:uid="{00000000-0005-0000-0000-00001C2C0000}"/>
    <cellStyle name="Data Superscript 5 16 6 2" xfId="11314" xr:uid="{00000000-0005-0000-0000-00001D2C0000}"/>
    <cellStyle name="Data Superscript 5 16 7" xfId="11315" xr:uid="{00000000-0005-0000-0000-00001E2C0000}"/>
    <cellStyle name="Data Superscript 5 17" xfId="11316" xr:uid="{00000000-0005-0000-0000-00001F2C0000}"/>
    <cellStyle name="Data Superscript 5 17 2" xfId="11317" xr:uid="{00000000-0005-0000-0000-0000202C0000}"/>
    <cellStyle name="Data Superscript 5 17 2 2" xfId="11318" xr:uid="{00000000-0005-0000-0000-0000212C0000}"/>
    <cellStyle name="Data Superscript 5 17 2 2 2" xfId="11319" xr:uid="{00000000-0005-0000-0000-0000222C0000}"/>
    <cellStyle name="Data Superscript 5 17 2 3" xfId="11320" xr:uid="{00000000-0005-0000-0000-0000232C0000}"/>
    <cellStyle name="Data Superscript 5 17 2 3 2" xfId="11321" xr:uid="{00000000-0005-0000-0000-0000242C0000}"/>
    <cellStyle name="Data Superscript 5 17 2 4" xfId="11322" xr:uid="{00000000-0005-0000-0000-0000252C0000}"/>
    <cellStyle name="Data Superscript 5 17 2 4 2" xfId="11323" xr:uid="{00000000-0005-0000-0000-0000262C0000}"/>
    <cellStyle name="Data Superscript 5 17 2 5" xfId="11324" xr:uid="{00000000-0005-0000-0000-0000272C0000}"/>
    <cellStyle name="Data Superscript 5 17 3" xfId="11325" xr:uid="{00000000-0005-0000-0000-0000282C0000}"/>
    <cellStyle name="Data Superscript 5 17 3 2" xfId="11326" xr:uid="{00000000-0005-0000-0000-0000292C0000}"/>
    <cellStyle name="Data Superscript 5 17 4" xfId="11327" xr:uid="{00000000-0005-0000-0000-00002A2C0000}"/>
    <cellStyle name="Data Superscript 5 17 4 2" xfId="11328" xr:uid="{00000000-0005-0000-0000-00002B2C0000}"/>
    <cellStyle name="Data Superscript 5 17 5" xfId="11329" xr:uid="{00000000-0005-0000-0000-00002C2C0000}"/>
    <cellStyle name="Data Superscript 5 17 5 2" xfId="11330" xr:uid="{00000000-0005-0000-0000-00002D2C0000}"/>
    <cellStyle name="Data Superscript 5 17 6" xfId="11331" xr:uid="{00000000-0005-0000-0000-00002E2C0000}"/>
    <cellStyle name="Data Superscript 5 17 6 2" xfId="11332" xr:uid="{00000000-0005-0000-0000-00002F2C0000}"/>
    <cellStyle name="Data Superscript 5 17 7" xfId="11333" xr:uid="{00000000-0005-0000-0000-0000302C0000}"/>
    <cellStyle name="Data Superscript 5 18" xfId="11334" xr:uid="{00000000-0005-0000-0000-0000312C0000}"/>
    <cellStyle name="Data Superscript 5 18 2" xfId="11335" xr:uid="{00000000-0005-0000-0000-0000322C0000}"/>
    <cellStyle name="Data Superscript 5 18 2 2" xfId="11336" xr:uid="{00000000-0005-0000-0000-0000332C0000}"/>
    <cellStyle name="Data Superscript 5 18 2 2 2" xfId="11337" xr:uid="{00000000-0005-0000-0000-0000342C0000}"/>
    <cellStyle name="Data Superscript 5 18 2 3" xfId="11338" xr:uid="{00000000-0005-0000-0000-0000352C0000}"/>
    <cellStyle name="Data Superscript 5 18 2 3 2" xfId="11339" xr:uid="{00000000-0005-0000-0000-0000362C0000}"/>
    <cellStyle name="Data Superscript 5 18 2 4" xfId="11340" xr:uid="{00000000-0005-0000-0000-0000372C0000}"/>
    <cellStyle name="Data Superscript 5 18 2 4 2" xfId="11341" xr:uid="{00000000-0005-0000-0000-0000382C0000}"/>
    <cellStyle name="Data Superscript 5 18 2 5" xfId="11342" xr:uid="{00000000-0005-0000-0000-0000392C0000}"/>
    <cellStyle name="Data Superscript 5 18 3" xfId="11343" xr:uid="{00000000-0005-0000-0000-00003A2C0000}"/>
    <cellStyle name="Data Superscript 5 18 3 2" xfId="11344" xr:uid="{00000000-0005-0000-0000-00003B2C0000}"/>
    <cellStyle name="Data Superscript 5 18 4" xfId="11345" xr:uid="{00000000-0005-0000-0000-00003C2C0000}"/>
    <cellStyle name="Data Superscript 5 18 4 2" xfId="11346" xr:uid="{00000000-0005-0000-0000-00003D2C0000}"/>
    <cellStyle name="Data Superscript 5 18 5" xfId="11347" xr:uid="{00000000-0005-0000-0000-00003E2C0000}"/>
    <cellStyle name="Data Superscript 5 18 5 2" xfId="11348" xr:uid="{00000000-0005-0000-0000-00003F2C0000}"/>
    <cellStyle name="Data Superscript 5 18 6" xfId="11349" xr:uid="{00000000-0005-0000-0000-0000402C0000}"/>
    <cellStyle name="Data Superscript 5 18 6 2" xfId="11350" xr:uid="{00000000-0005-0000-0000-0000412C0000}"/>
    <cellStyle name="Data Superscript 5 18 7" xfId="11351" xr:uid="{00000000-0005-0000-0000-0000422C0000}"/>
    <cellStyle name="Data Superscript 5 19" xfId="11352" xr:uid="{00000000-0005-0000-0000-0000432C0000}"/>
    <cellStyle name="Data Superscript 5 19 2" xfId="11353" xr:uid="{00000000-0005-0000-0000-0000442C0000}"/>
    <cellStyle name="Data Superscript 5 19 2 2" xfId="11354" xr:uid="{00000000-0005-0000-0000-0000452C0000}"/>
    <cellStyle name="Data Superscript 5 19 3" xfId="11355" xr:uid="{00000000-0005-0000-0000-0000462C0000}"/>
    <cellStyle name="Data Superscript 5 19 3 2" xfId="11356" xr:uid="{00000000-0005-0000-0000-0000472C0000}"/>
    <cellStyle name="Data Superscript 5 19 4" xfId="11357" xr:uid="{00000000-0005-0000-0000-0000482C0000}"/>
    <cellStyle name="Data Superscript 5 19 4 2" xfId="11358" xr:uid="{00000000-0005-0000-0000-0000492C0000}"/>
    <cellStyle name="Data Superscript 5 19 5" xfId="11359" xr:uid="{00000000-0005-0000-0000-00004A2C0000}"/>
    <cellStyle name="Data Superscript 5 2" xfId="11360" xr:uid="{00000000-0005-0000-0000-00004B2C0000}"/>
    <cellStyle name="Data Superscript 5 2 2" xfId="11361" xr:uid="{00000000-0005-0000-0000-00004C2C0000}"/>
    <cellStyle name="Data Superscript 5 2 2 2" xfId="11362" xr:uid="{00000000-0005-0000-0000-00004D2C0000}"/>
    <cellStyle name="Data Superscript 5 2 2 2 2" xfId="11363" xr:uid="{00000000-0005-0000-0000-00004E2C0000}"/>
    <cellStyle name="Data Superscript 5 2 2 3" xfId="11364" xr:uid="{00000000-0005-0000-0000-00004F2C0000}"/>
    <cellStyle name="Data Superscript 5 2 2 3 2" xfId="11365" xr:uid="{00000000-0005-0000-0000-0000502C0000}"/>
    <cellStyle name="Data Superscript 5 2 2 4" xfId="11366" xr:uid="{00000000-0005-0000-0000-0000512C0000}"/>
    <cellStyle name="Data Superscript 5 2 2 4 2" xfId="11367" xr:uid="{00000000-0005-0000-0000-0000522C0000}"/>
    <cellStyle name="Data Superscript 5 2 2 5" xfId="11368" xr:uid="{00000000-0005-0000-0000-0000532C0000}"/>
    <cellStyle name="Data Superscript 5 2 3" xfId="11369" xr:uid="{00000000-0005-0000-0000-0000542C0000}"/>
    <cellStyle name="Data Superscript 5 2 3 2" xfId="11370" xr:uid="{00000000-0005-0000-0000-0000552C0000}"/>
    <cellStyle name="Data Superscript 5 2 4" xfId="11371" xr:uid="{00000000-0005-0000-0000-0000562C0000}"/>
    <cellStyle name="Data Superscript 5 2 4 2" xfId="11372" xr:uid="{00000000-0005-0000-0000-0000572C0000}"/>
    <cellStyle name="Data Superscript 5 2 5" xfId="11373" xr:uid="{00000000-0005-0000-0000-0000582C0000}"/>
    <cellStyle name="Data Superscript 5 2 5 2" xfId="11374" xr:uid="{00000000-0005-0000-0000-0000592C0000}"/>
    <cellStyle name="Data Superscript 5 2 6" xfId="11375" xr:uid="{00000000-0005-0000-0000-00005A2C0000}"/>
    <cellStyle name="Data Superscript 5 2 6 2" xfId="11376" xr:uid="{00000000-0005-0000-0000-00005B2C0000}"/>
    <cellStyle name="Data Superscript 5 2 7" xfId="11377" xr:uid="{00000000-0005-0000-0000-00005C2C0000}"/>
    <cellStyle name="Data Superscript 5 20" xfId="11378" xr:uid="{00000000-0005-0000-0000-00005D2C0000}"/>
    <cellStyle name="Data Superscript 5 20 2" xfId="11379" xr:uid="{00000000-0005-0000-0000-00005E2C0000}"/>
    <cellStyle name="Data Superscript 5 21" xfId="11380" xr:uid="{00000000-0005-0000-0000-00005F2C0000}"/>
    <cellStyle name="Data Superscript 5 21 2" xfId="11381" xr:uid="{00000000-0005-0000-0000-0000602C0000}"/>
    <cellStyle name="Data Superscript 5 22" xfId="11382" xr:uid="{00000000-0005-0000-0000-0000612C0000}"/>
    <cellStyle name="Data Superscript 5 22 2" xfId="11383" xr:uid="{00000000-0005-0000-0000-0000622C0000}"/>
    <cellStyle name="Data Superscript 5 23" xfId="11384" xr:uid="{00000000-0005-0000-0000-0000632C0000}"/>
    <cellStyle name="Data Superscript 5 23 2" xfId="11385" xr:uid="{00000000-0005-0000-0000-0000642C0000}"/>
    <cellStyle name="Data Superscript 5 24" xfId="11386" xr:uid="{00000000-0005-0000-0000-0000652C0000}"/>
    <cellStyle name="Data Superscript 5 3" xfId="11387" xr:uid="{00000000-0005-0000-0000-0000662C0000}"/>
    <cellStyle name="Data Superscript 5 3 2" xfId="11388" xr:uid="{00000000-0005-0000-0000-0000672C0000}"/>
    <cellStyle name="Data Superscript 5 3 2 2" xfId="11389" xr:uid="{00000000-0005-0000-0000-0000682C0000}"/>
    <cellStyle name="Data Superscript 5 3 2 2 2" xfId="11390" xr:uid="{00000000-0005-0000-0000-0000692C0000}"/>
    <cellStyle name="Data Superscript 5 3 2 3" xfId="11391" xr:uid="{00000000-0005-0000-0000-00006A2C0000}"/>
    <cellStyle name="Data Superscript 5 3 2 3 2" xfId="11392" xr:uid="{00000000-0005-0000-0000-00006B2C0000}"/>
    <cellStyle name="Data Superscript 5 3 2 4" xfId="11393" xr:uid="{00000000-0005-0000-0000-00006C2C0000}"/>
    <cellStyle name="Data Superscript 5 3 2 4 2" xfId="11394" xr:uid="{00000000-0005-0000-0000-00006D2C0000}"/>
    <cellStyle name="Data Superscript 5 3 2 5" xfId="11395" xr:uid="{00000000-0005-0000-0000-00006E2C0000}"/>
    <cellStyle name="Data Superscript 5 3 3" xfId="11396" xr:uid="{00000000-0005-0000-0000-00006F2C0000}"/>
    <cellStyle name="Data Superscript 5 3 3 2" xfId="11397" xr:uid="{00000000-0005-0000-0000-0000702C0000}"/>
    <cellStyle name="Data Superscript 5 3 4" xfId="11398" xr:uid="{00000000-0005-0000-0000-0000712C0000}"/>
    <cellStyle name="Data Superscript 5 3 4 2" xfId="11399" xr:uid="{00000000-0005-0000-0000-0000722C0000}"/>
    <cellStyle name="Data Superscript 5 3 5" xfId="11400" xr:uid="{00000000-0005-0000-0000-0000732C0000}"/>
    <cellStyle name="Data Superscript 5 3 5 2" xfId="11401" xr:uid="{00000000-0005-0000-0000-0000742C0000}"/>
    <cellStyle name="Data Superscript 5 3 6" xfId="11402" xr:uid="{00000000-0005-0000-0000-0000752C0000}"/>
    <cellStyle name="Data Superscript 5 3 6 2" xfId="11403" xr:uid="{00000000-0005-0000-0000-0000762C0000}"/>
    <cellStyle name="Data Superscript 5 3 7" xfId="11404" xr:uid="{00000000-0005-0000-0000-0000772C0000}"/>
    <cellStyle name="Data Superscript 5 4" xfId="11405" xr:uid="{00000000-0005-0000-0000-0000782C0000}"/>
    <cellStyle name="Data Superscript 5 4 2" xfId="11406" xr:uid="{00000000-0005-0000-0000-0000792C0000}"/>
    <cellStyle name="Data Superscript 5 4 2 2" xfId="11407" xr:uid="{00000000-0005-0000-0000-00007A2C0000}"/>
    <cellStyle name="Data Superscript 5 4 2 2 2" xfId="11408" xr:uid="{00000000-0005-0000-0000-00007B2C0000}"/>
    <cellStyle name="Data Superscript 5 4 2 3" xfId="11409" xr:uid="{00000000-0005-0000-0000-00007C2C0000}"/>
    <cellStyle name="Data Superscript 5 4 2 3 2" xfId="11410" xr:uid="{00000000-0005-0000-0000-00007D2C0000}"/>
    <cellStyle name="Data Superscript 5 4 2 4" xfId="11411" xr:uid="{00000000-0005-0000-0000-00007E2C0000}"/>
    <cellStyle name="Data Superscript 5 4 2 4 2" xfId="11412" xr:uid="{00000000-0005-0000-0000-00007F2C0000}"/>
    <cellStyle name="Data Superscript 5 4 2 5" xfId="11413" xr:uid="{00000000-0005-0000-0000-0000802C0000}"/>
    <cellStyle name="Data Superscript 5 4 3" xfId="11414" xr:uid="{00000000-0005-0000-0000-0000812C0000}"/>
    <cellStyle name="Data Superscript 5 4 3 2" xfId="11415" xr:uid="{00000000-0005-0000-0000-0000822C0000}"/>
    <cellStyle name="Data Superscript 5 4 4" xfId="11416" xr:uid="{00000000-0005-0000-0000-0000832C0000}"/>
    <cellStyle name="Data Superscript 5 4 4 2" xfId="11417" xr:uid="{00000000-0005-0000-0000-0000842C0000}"/>
    <cellStyle name="Data Superscript 5 4 5" xfId="11418" xr:uid="{00000000-0005-0000-0000-0000852C0000}"/>
    <cellStyle name="Data Superscript 5 4 5 2" xfId="11419" xr:uid="{00000000-0005-0000-0000-0000862C0000}"/>
    <cellStyle name="Data Superscript 5 4 6" xfId="11420" xr:uid="{00000000-0005-0000-0000-0000872C0000}"/>
    <cellStyle name="Data Superscript 5 4 6 2" xfId="11421" xr:uid="{00000000-0005-0000-0000-0000882C0000}"/>
    <cellStyle name="Data Superscript 5 4 7" xfId="11422" xr:uid="{00000000-0005-0000-0000-0000892C0000}"/>
    <cellStyle name="Data Superscript 5 5" xfId="11423" xr:uid="{00000000-0005-0000-0000-00008A2C0000}"/>
    <cellStyle name="Data Superscript 5 5 2" xfId="11424" xr:uid="{00000000-0005-0000-0000-00008B2C0000}"/>
    <cellStyle name="Data Superscript 5 5 2 2" xfId="11425" xr:uid="{00000000-0005-0000-0000-00008C2C0000}"/>
    <cellStyle name="Data Superscript 5 5 2 2 2" xfId="11426" xr:uid="{00000000-0005-0000-0000-00008D2C0000}"/>
    <cellStyle name="Data Superscript 5 5 2 3" xfId="11427" xr:uid="{00000000-0005-0000-0000-00008E2C0000}"/>
    <cellStyle name="Data Superscript 5 5 2 3 2" xfId="11428" xr:uid="{00000000-0005-0000-0000-00008F2C0000}"/>
    <cellStyle name="Data Superscript 5 5 2 4" xfId="11429" xr:uid="{00000000-0005-0000-0000-0000902C0000}"/>
    <cellStyle name="Data Superscript 5 5 2 4 2" xfId="11430" xr:uid="{00000000-0005-0000-0000-0000912C0000}"/>
    <cellStyle name="Data Superscript 5 5 2 5" xfId="11431" xr:uid="{00000000-0005-0000-0000-0000922C0000}"/>
    <cellStyle name="Data Superscript 5 5 3" xfId="11432" xr:uid="{00000000-0005-0000-0000-0000932C0000}"/>
    <cellStyle name="Data Superscript 5 5 3 2" xfId="11433" xr:uid="{00000000-0005-0000-0000-0000942C0000}"/>
    <cellStyle name="Data Superscript 5 5 4" xfId="11434" xr:uid="{00000000-0005-0000-0000-0000952C0000}"/>
    <cellStyle name="Data Superscript 5 5 4 2" xfId="11435" xr:uid="{00000000-0005-0000-0000-0000962C0000}"/>
    <cellStyle name="Data Superscript 5 5 5" xfId="11436" xr:uid="{00000000-0005-0000-0000-0000972C0000}"/>
    <cellStyle name="Data Superscript 5 5 5 2" xfId="11437" xr:uid="{00000000-0005-0000-0000-0000982C0000}"/>
    <cellStyle name="Data Superscript 5 5 6" xfId="11438" xr:uid="{00000000-0005-0000-0000-0000992C0000}"/>
    <cellStyle name="Data Superscript 5 5 6 2" xfId="11439" xr:uid="{00000000-0005-0000-0000-00009A2C0000}"/>
    <cellStyle name="Data Superscript 5 5 7" xfId="11440" xr:uid="{00000000-0005-0000-0000-00009B2C0000}"/>
    <cellStyle name="Data Superscript 5 6" xfId="11441" xr:uid="{00000000-0005-0000-0000-00009C2C0000}"/>
    <cellStyle name="Data Superscript 5 6 2" xfId="11442" xr:uid="{00000000-0005-0000-0000-00009D2C0000}"/>
    <cellStyle name="Data Superscript 5 6 2 2" xfId="11443" xr:uid="{00000000-0005-0000-0000-00009E2C0000}"/>
    <cellStyle name="Data Superscript 5 6 2 2 2" xfId="11444" xr:uid="{00000000-0005-0000-0000-00009F2C0000}"/>
    <cellStyle name="Data Superscript 5 6 2 3" xfId="11445" xr:uid="{00000000-0005-0000-0000-0000A02C0000}"/>
    <cellStyle name="Data Superscript 5 6 2 3 2" xfId="11446" xr:uid="{00000000-0005-0000-0000-0000A12C0000}"/>
    <cellStyle name="Data Superscript 5 6 2 4" xfId="11447" xr:uid="{00000000-0005-0000-0000-0000A22C0000}"/>
    <cellStyle name="Data Superscript 5 6 2 4 2" xfId="11448" xr:uid="{00000000-0005-0000-0000-0000A32C0000}"/>
    <cellStyle name="Data Superscript 5 6 2 5" xfId="11449" xr:uid="{00000000-0005-0000-0000-0000A42C0000}"/>
    <cellStyle name="Data Superscript 5 6 3" xfId="11450" xr:uid="{00000000-0005-0000-0000-0000A52C0000}"/>
    <cellStyle name="Data Superscript 5 6 3 2" xfId="11451" xr:uid="{00000000-0005-0000-0000-0000A62C0000}"/>
    <cellStyle name="Data Superscript 5 6 4" xfId="11452" xr:uid="{00000000-0005-0000-0000-0000A72C0000}"/>
    <cellStyle name="Data Superscript 5 6 4 2" xfId="11453" xr:uid="{00000000-0005-0000-0000-0000A82C0000}"/>
    <cellStyle name="Data Superscript 5 6 5" xfId="11454" xr:uid="{00000000-0005-0000-0000-0000A92C0000}"/>
    <cellStyle name="Data Superscript 5 6 5 2" xfId="11455" xr:uid="{00000000-0005-0000-0000-0000AA2C0000}"/>
    <cellStyle name="Data Superscript 5 6 6" xfId="11456" xr:uid="{00000000-0005-0000-0000-0000AB2C0000}"/>
    <cellStyle name="Data Superscript 5 6 6 2" xfId="11457" xr:uid="{00000000-0005-0000-0000-0000AC2C0000}"/>
    <cellStyle name="Data Superscript 5 6 7" xfId="11458" xr:uid="{00000000-0005-0000-0000-0000AD2C0000}"/>
    <cellStyle name="Data Superscript 5 7" xfId="11459" xr:uid="{00000000-0005-0000-0000-0000AE2C0000}"/>
    <cellStyle name="Data Superscript 5 7 2" xfId="11460" xr:uid="{00000000-0005-0000-0000-0000AF2C0000}"/>
    <cellStyle name="Data Superscript 5 7 2 2" xfId="11461" xr:uid="{00000000-0005-0000-0000-0000B02C0000}"/>
    <cellStyle name="Data Superscript 5 7 2 2 2" xfId="11462" xr:uid="{00000000-0005-0000-0000-0000B12C0000}"/>
    <cellStyle name="Data Superscript 5 7 2 3" xfId="11463" xr:uid="{00000000-0005-0000-0000-0000B22C0000}"/>
    <cellStyle name="Data Superscript 5 7 2 3 2" xfId="11464" xr:uid="{00000000-0005-0000-0000-0000B32C0000}"/>
    <cellStyle name="Data Superscript 5 7 2 4" xfId="11465" xr:uid="{00000000-0005-0000-0000-0000B42C0000}"/>
    <cellStyle name="Data Superscript 5 7 2 4 2" xfId="11466" xr:uid="{00000000-0005-0000-0000-0000B52C0000}"/>
    <cellStyle name="Data Superscript 5 7 2 5" xfId="11467" xr:uid="{00000000-0005-0000-0000-0000B62C0000}"/>
    <cellStyle name="Data Superscript 5 7 3" xfId="11468" xr:uid="{00000000-0005-0000-0000-0000B72C0000}"/>
    <cellStyle name="Data Superscript 5 7 3 2" xfId="11469" xr:uid="{00000000-0005-0000-0000-0000B82C0000}"/>
    <cellStyle name="Data Superscript 5 7 4" xfId="11470" xr:uid="{00000000-0005-0000-0000-0000B92C0000}"/>
    <cellStyle name="Data Superscript 5 7 4 2" xfId="11471" xr:uid="{00000000-0005-0000-0000-0000BA2C0000}"/>
    <cellStyle name="Data Superscript 5 7 5" xfId="11472" xr:uid="{00000000-0005-0000-0000-0000BB2C0000}"/>
    <cellStyle name="Data Superscript 5 7 5 2" xfId="11473" xr:uid="{00000000-0005-0000-0000-0000BC2C0000}"/>
    <cellStyle name="Data Superscript 5 7 6" xfId="11474" xr:uid="{00000000-0005-0000-0000-0000BD2C0000}"/>
    <cellStyle name="Data Superscript 5 7 6 2" xfId="11475" xr:uid="{00000000-0005-0000-0000-0000BE2C0000}"/>
    <cellStyle name="Data Superscript 5 7 7" xfId="11476" xr:uid="{00000000-0005-0000-0000-0000BF2C0000}"/>
    <cellStyle name="Data Superscript 5 8" xfId="11477" xr:uid="{00000000-0005-0000-0000-0000C02C0000}"/>
    <cellStyle name="Data Superscript 5 8 2" xfId="11478" xr:uid="{00000000-0005-0000-0000-0000C12C0000}"/>
    <cellStyle name="Data Superscript 5 8 2 2" xfId="11479" xr:uid="{00000000-0005-0000-0000-0000C22C0000}"/>
    <cellStyle name="Data Superscript 5 8 2 2 2" xfId="11480" xr:uid="{00000000-0005-0000-0000-0000C32C0000}"/>
    <cellStyle name="Data Superscript 5 8 2 3" xfId="11481" xr:uid="{00000000-0005-0000-0000-0000C42C0000}"/>
    <cellStyle name="Data Superscript 5 8 2 3 2" xfId="11482" xr:uid="{00000000-0005-0000-0000-0000C52C0000}"/>
    <cellStyle name="Data Superscript 5 8 2 4" xfId="11483" xr:uid="{00000000-0005-0000-0000-0000C62C0000}"/>
    <cellStyle name="Data Superscript 5 8 2 4 2" xfId="11484" xr:uid="{00000000-0005-0000-0000-0000C72C0000}"/>
    <cellStyle name="Data Superscript 5 8 2 5" xfId="11485" xr:uid="{00000000-0005-0000-0000-0000C82C0000}"/>
    <cellStyle name="Data Superscript 5 8 3" xfId="11486" xr:uid="{00000000-0005-0000-0000-0000C92C0000}"/>
    <cellStyle name="Data Superscript 5 8 3 2" xfId="11487" xr:uid="{00000000-0005-0000-0000-0000CA2C0000}"/>
    <cellStyle name="Data Superscript 5 8 4" xfId="11488" xr:uid="{00000000-0005-0000-0000-0000CB2C0000}"/>
    <cellStyle name="Data Superscript 5 8 4 2" xfId="11489" xr:uid="{00000000-0005-0000-0000-0000CC2C0000}"/>
    <cellStyle name="Data Superscript 5 8 5" xfId="11490" xr:uid="{00000000-0005-0000-0000-0000CD2C0000}"/>
    <cellStyle name="Data Superscript 5 8 5 2" xfId="11491" xr:uid="{00000000-0005-0000-0000-0000CE2C0000}"/>
    <cellStyle name="Data Superscript 5 8 6" xfId="11492" xr:uid="{00000000-0005-0000-0000-0000CF2C0000}"/>
    <cellStyle name="Data Superscript 5 8 6 2" xfId="11493" xr:uid="{00000000-0005-0000-0000-0000D02C0000}"/>
    <cellStyle name="Data Superscript 5 8 7" xfId="11494" xr:uid="{00000000-0005-0000-0000-0000D12C0000}"/>
    <cellStyle name="Data Superscript 5 9" xfId="11495" xr:uid="{00000000-0005-0000-0000-0000D22C0000}"/>
    <cellStyle name="Data Superscript 5 9 2" xfId="11496" xr:uid="{00000000-0005-0000-0000-0000D32C0000}"/>
    <cellStyle name="Data Superscript 5 9 2 2" xfId="11497" xr:uid="{00000000-0005-0000-0000-0000D42C0000}"/>
    <cellStyle name="Data Superscript 5 9 2 2 2" xfId="11498" xr:uid="{00000000-0005-0000-0000-0000D52C0000}"/>
    <cellStyle name="Data Superscript 5 9 2 3" xfId="11499" xr:uid="{00000000-0005-0000-0000-0000D62C0000}"/>
    <cellStyle name="Data Superscript 5 9 2 3 2" xfId="11500" xr:uid="{00000000-0005-0000-0000-0000D72C0000}"/>
    <cellStyle name="Data Superscript 5 9 2 4" xfId="11501" xr:uid="{00000000-0005-0000-0000-0000D82C0000}"/>
    <cellStyle name="Data Superscript 5 9 2 4 2" xfId="11502" xr:uid="{00000000-0005-0000-0000-0000D92C0000}"/>
    <cellStyle name="Data Superscript 5 9 2 5" xfId="11503" xr:uid="{00000000-0005-0000-0000-0000DA2C0000}"/>
    <cellStyle name="Data Superscript 5 9 3" xfId="11504" xr:uid="{00000000-0005-0000-0000-0000DB2C0000}"/>
    <cellStyle name="Data Superscript 5 9 3 2" xfId="11505" xr:uid="{00000000-0005-0000-0000-0000DC2C0000}"/>
    <cellStyle name="Data Superscript 5 9 4" xfId="11506" xr:uid="{00000000-0005-0000-0000-0000DD2C0000}"/>
    <cellStyle name="Data Superscript 5 9 4 2" xfId="11507" xr:uid="{00000000-0005-0000-0000-0000DE2C0000}"/>
    <cellStyle name="Data Superscript 5 9 5" xfId="11508" xr:uid="{00000000-0005-0000-0000-0000DF2C0000}"/>
    <cellStyle name="Data Superscript 5 9 5 2" xfId="11509" xr:uid="{00000000-0005-0000-0000-0000E02C0000}"/>
    <cellStyle name="Data Superscript 5 9 6" xfId="11510" xr:uid="{00000000-0005-0000-0000-0000E12C0000}"/>
    <cellStyle name="Data Superscript 5 9 6 2" xfId="11511" xr:uid="{00000000-0005-0000-0000-0000E22C0000}"/>
    <cellStyle name="Data Superscript 5 9 7" xfId="11512" xr:uid="{00000000-0005-0000-0000-0000E32C0000}"/>
    <cellStyle name="Data Superscript 6" xfId="11513" xr:uid="{00000000-0005-0000-0000-0000E42C0000}"/>
    <cellStyle name="Data Superscript 6 2" xfId="11514" xr:uid="{00000000-0005-0000-0000-0000E52C0000}"/>
    <cellStyle name="Data Superscript 6 2 2" xfId="11515" xr:uid="{00000000-0005-0000-0000-0000E62C0000}"/>
    <cellStyle name="Data Superscript 6 2 2 2" xfId="11516" xr:uid="{00000000-0005-0000-0000-0000E72C0000}"/>
    <cellStyle name="Data Superscript 6 2 3" xfId="11517" xr:uid="{00000000-0005-0000-0000-0000E82C0000}"/>
    <cellStyle name="Data Superscript 6 2 3 2" xfId="11518" xr:uid="{00000000-0005-0000-0000-0000E92C0000}"/>
    <cellStyle name="Data Superscript 6 2 4" xfId="11519" xr:uid="{00000000-0005-0000-0000-0000EA2C0000}"/>
    <cellStyle name="Data Superscript 6 2 4 2" xfId="11520" xr:uid="{00000000-0005-0000-0000-0000EB2C0000}"/>
    <cellStyle name="Data Superscript 6 2 5" xfId="11521" xr:uid="{00000000-0005-0000-0000-0000EC2C0000}"/>
    <cellStyle name="Data Superscript 6 3" xfId="11522" xr:uid="{00000000-0005-0000-0000-0000ED2C0000}"/>
    <cellStyle name="Data Superscript 6 3 2" xfId="11523" xr:uid="{00000000-0005-0000-0000-0000EE2C0000}"/>
    <cellStyle name="Data Superscript 6 4" xfId="11524" xr:uid="{00000000-0005-0000-0000-0000EF2C0000}"/>
    <cellStyle name="Data Superscript 6 4 2" xfId="11525" xr:uid="{00000000-0005-0000-0000-0000F02C0000}"/>
    <cellStyle name="Data Superscript 6 5" xfId="11526" xr:uid="{00000000-0005-0000-0000-0000F12C0000}"/>
    <cellStyle name="Data Superscript 6 5 2" xfId="11527" xr:uid="{00000000-0005-0000-0000-0000F22C0000}"/>
    <cellStyle name="Data Superscript 6 6" xfId="11528" xr:uid="{00000000-0005-0000-0000-0000F32C0000}"/>
    <cellStyle name="Data Superscript 6 6 2" xfId="11529" xr:uid="{00000000-0005-0000-0000-0000F42C0000}"/>
    <cellStyle name="Data Superscript 6 7" xfId="11530" xr:uid="{00000000-0005-0000-0000-0000F52C0000}"/>
    <cellStyle name="Data Superscript 7" xfId="11531" xr:uid="{00000000-0005-0000-0000-0000F62C0000}"/>
    <cellStyle name="Data Superscript 7 2" xfId="11532" xr:uid="{00000000-0005-0000-0000-0000F72C0000}"/>
    <cellStyle name="Data Superscript 7 2 2" xfId="11533" xr:uid="{00000000-0005-0000-0000-0000F82C0000}"/>
    <cellStyle name="Data Superscript 7 2 2 2" xfId="11534" xr:uid="{00000000-0005-0000-0000-0000F92C0000}"/>
    <cellStyle name="Data Superscript 7 2 3" xfId="11535" xr:uid="{00000000-0005-0000-0000-0000FA2C0000}"/>
    <cellStyle name="Data Superscript 7 2 3 2" xfId="11536" xr:uid="{00000000-0005-0000-0000-0000FB2C0000}"/>
    <cellStyle name="Data Superscript 7 2 4" xfId="11537" xr:uid="{00000000-0005-0000-0000-0000FC2C0000}"/>
    <cellStyle name="Data Superscript 7 2 4 2" xfId="11538" xr:uid="{00000000-0005-0000-0000-0000FD2C0000}"/>
    <cellStyle name="Data Superscript 7 2 5" xfId="11539" xr:uid="{00000000-0005-0000-0000-0000FE2C0000}"/>
    <cellStyle name="Data Superscript 7 3" xfId="11540" xr:uid="{00000000-0005-0000-0000-0000FF2C0000}"/>
    <cellStyle name="Data Superscript 7 3 2" xfId="11541" xr:uid="{00000000-0005-0000-0000-0000002D0000}"/>
    <cellStyle name="Data Superscript 7 4" xfId="11542" xr:uid="{00000000-0005-0000-0000-0000012D0000}"/>
    <cellStyle name="Data Superscript 7 4 2" xfId="11543" xr:uid="{00000000-0005-0000-0000-0000022D0000}"/>
    <cellStyle name="Data Superscript 7 5" xfId="11544" xr:uid="{00000000-0005-0000-0000-0000032D0000}"/>
    <cellStyle name="Data Superscript 7 5 2" xfId="11545" xr:uid="{00000000-0005-0000-0000-0000042D0000}"/>
    <cellStyle name="Data Superscript 7 6" xfId="11546" xr:uid="{00000000-0005-0000-0000-0000052D0000}"/>
    <cellStyle name="Data Superscript 7 6 2" xfId="11547" xr:uid="{00000000-0005-0000-0000-0000062D0000}"/>
    <cellStyle name="Data Superscript 7 7" xfId="11548" xr:uid="{00000000-0005-0000-0000-0000072D0000}"/>
    <cellStyle name="Data Superscript 8" xfId="11549" xr:uid="{00000000-0005-0000-0000-0000082D0000}"/>
    <cellStyle name="Data Superscript 8 2" xfId="11550" xr:uid="{00000000-0005-0000-0000-0000092D0000}"/>
    <cellStyle name="Data Superscript 8 2 2" xfId="11551" xr:uid="{00000000-0005-0000-0000-00000A2D0000}"/>
    <cellStyle name="Data Superscript 8 2 2 2" xfId="11552" xr:uid="{00000000-0005-0000-0000-00000B2D0000}"/>
    <cellStyle name="Data Superscript 8 2 3" xfId="11553" xr:uid="{00000000-0005-0000-0000-00000C2D0000}"/>
    <cellStyle name="Data Superscript 8 2 3 2" xfId="11554" xr:uid="{00000000-0005-0000-0000-00000D2D0000}"/>
    <cellStyle name="Data Superscript 8 2 4" xfId="11555" xr:uid="{00000000-0005-0000-0000-00000E2D0000}"/>
    <cellStyle name="Data Superscript 8 2 4 2" xfId="11556" xr:uid="{00000000-0005-0000-0000-00000F2D0000}"/>
    <cellStyle name="Data Superscript 8 2 5" xfId="11557" xr:uid="{00000000-0005-0000-0000-0000102D0000}"/>
    <cellStyle name="Data Superscript 8 3" xfId="11558" xr:uid="{00000000-0005-0000-0000-0000112D0000}"/>
    <cellStyle name="Data Superscript 8 3 2" xfId="11559" xr:uid="{00000000-0005-0000-0000-0000122D0000}"/>
    <cellStyle name="Data Superscript 8 4" xfId="11560" xr:uid="{00000000-0005-0000-0000-0000132D0000}"/>
    <cellStyle name="Data Superscript 8 4 2" xfId="11561" xr:uid="{00000000-0005-0000-0000-0000142D0000}"/>
    <cellStyle name="Data Superscript 8 5" xfId="11562" xr:uid="{00000000-0005-0000-0000-0000152D0000}"/>
    <cellStyle name="Data Superscript 8 5 2" xfId="11563" xr:uid="{00000000-0005-0000-0000-0000162D0000}"/>
    <cellStyle name="Data Superscript 8 6" xfId="11564" xr:uid="{00000000-0005-0000-0000-0000172D0000}"/>
    <cellStyle name="Data Superscript 8 6 2" xfId="11565" xr:uid="{00000000-0005-0000-0000-0000182D0000}"/>
    <cellStyle name="Data Superscript 8 7" xfId="11566" xr:uid="{00000000-0005-0000-0000-0000192D0000}"/>
    <cellStyle name="Data Superscript 9" xfId="11567" xr:uid="{00000000-0005-0000-0000-00001A2D0000}"/>
    <cellStyle name="Data Superscript 9 2" xfId="11568" xr:uid="{00000000-0005-0000-0000-00001B2D0000}"/>
    <cellStyle name="Data Superscript 9 2 2" xfId="11569" xr:uid="{00000000-0005-0000-0000-00001C2D0000}"/>
    <cellStyle name="Data Superscript 9 2 2 2" xfId="11570" xr:uid="{00000000-0005-0000-0000-00001D2D0000}"/>
    <cellStyle name="Data Superscript 9 2 3" xfId="11571" xr:uid="{00000000-0005-0000-0000-00001E2D0000}"/>
    <cellStyle name="Data Superscript 9 2 3 2" xfId="11572" xr:uid="{00000000-0005-0000-0000-00001F2D0000}"/>
    <cellStyle name="Data Superscript 9 2 4" xfId="11573" xr:uid="{00000000-0005-0000-0000-0000202D0000}"/>
    <cellStyle name="Data Superscript 9 2 4 2" xfId="11574" xr:uid="{00000000-0005-0000-0000-0000212D0000}"/>
    <cellStyle name="Data Superscript 9 2 5" xfId="11575" xr:uid="{00000000-0005-0000-0000-0000222D0000}"/>
    <cellStyle name="Data Superscript 9 3" xfId="11576" xr:uid="{00000000-0005-0000-0000-0000232D0000}"/>
    <cellStyle name="Data Superscript 9 3 2" xfId="11577" xr:uid="{00000000-0005-0000-0000-0000242D0000}"/>
    <cellStyle name="Data Superscript 9 4" xfId="11578" xr:uid="{00000000-0005-0000-0000-0000252D0000}"/>
    <cellStyle name="Data Superscript 9 4 2" xfId="11579" xr:uid="{00000000-0005-0000-0000-0000262D0000}"/>
    <cellStyle name="Data Superscript 9 5" xfId="11580" xr:uid="{00000000-0005-0000-0000-0000272D0000}"/>
    <cellStyle name="Data Superscript 9 5 2" xfId="11581" xr:uid="{00000000-0005-0000-0000-0000282D0000}"/>
    <cellStyle name="Data Superscript 9 6" xfId="11582" xr:uid="{00000000-0005-0000-0000-0000292D0000}"/>
    <cellStyle name="Data Superscript 9 6 2" xfId="11583" xr:uid="{00000000-0005-0000-0000-00002A2D0000}"/>
    <cellStyle name="Data Superscript 9 7" xfId="11584" xr:uid="{00000000-0005-0000-0000-00002B2D0000}"/>
    <cellStyle name="Data_1-1A-Regular" xfId="11585" xr:uid="{00000000-0005-0000-0000-00002C2D0000}"/>
    <cellStyle name="Eingabe 2" xfId="11586" xr:uid="{00000000-0005-0000-0000-00002D2D0000}"/>
    <cellStyle name="Eingabe 2 10" xfId="11587" xr:uid="{00000000-0005-0000-0000-00002E2D0000}"/>
    <cellStyle name="Eingabe 2 10 2" xfId="11588" xr:uid="{00000000-0005-0000-0000-00002F2D0000}"/>
    <cellStyle name="Eingabe 2 10 2 2" xfId="11589" xr:uid="{00000000-0005-0000-0000-0000302D0000}"/>
    <cellStyle name="Eingabe 2 10 2 2 2" xfId="11590" xr:uid="{00000000-0005-0000-0000-0000312D0000}"/>
    <cellStyle name="Eingabe 2 10 2 3" xfId="11591" xr:uid="{00000000-0005-0000-0000-0000322D0000}"/>
    <cellStyle name="Eingabe 2 10 2 3 2" xfId="11592" xr:uid="{00000000-0005-0000-0000-0000332D0000}"/>
    <cellStyle name="Eingabe 2 10 2 4" xfId="11593" xr:uid="{00000000-0005-0000-0000-0000342D0000}"/>
    <cellStyle name="Eingabe 2 10 2 4 2" xfId="11594" xr:uid="{00000000-0005-0000-0000-0000352D0000}"/>
    <cellStyle name="Eingabe 2 10 2 5" xfId="11595" xr:uid="{00000000-0005-0000-0000-0000362D0000}"/>
    <cellStyle name="Eingabe 2 10 3" xfId="11596" xr:uid="{00000000-0005-0000-0000-0000372D0000}"/>
    <cellStyle name="Eingabe 2 10 3 2" xfId="11597" xr:uid="{00000000-0005-0000-0000-0000382D0000}"/>
    <cellStyle name="Eingabe 2 10 4" xfId="11598" xr:uid="{00000000-0005-0000-0000-0000392D0000}"/>
    <cellStyle name="Eingabe 2 10 4 2" xfId="11599" xr:uid="{00000000-0005-0000-0000-00003A2D0000}"/>
    <cellStyle name="Eingabe 2 10 5" xfId="11600" xr:uid="{00000000-0005-0000-0000-00003B2D0000}"/>
    <cellStyle name="Eingabe 2 10 5 2" xfId="11601" xr:uid="{00000000-0005-0000-0000-00003C2D0000}"/>
    <cellStyle name="Eingabe 2 10 6" xfId="11602" xr:uid="{00000000-0005-0000-0000-00003D2D0000}"/>
    <cellStyle name="Eingabe 2 10 6 2" xfId="11603" xr:uid="{00000000-0005-0000-0000-00003E2D0000}"/>
    <cellStyle name="Eingabe 2 10 7" xfId="11604" xr:uid="{00000000-0005-0000-0000-00003F2D0000}"/>
    <cellStyle name="Eingabe 2 11" xfId="11605" xr:uid="{00000000-0005-0000-0000-0000402D0000}"/>
    <cellStyle name="Eingabe 2 11 2" xfId="11606" xr:uid="{00000000-0005-0000-0000-0000412D0000}"/>
    <cellStyle name="Eingabe 2 11 2 2" xfId="11607" xr:uid="{00000000-0005-0000-0000-0000422D0000}"/>
    <cellStyle name="Eingabe 2 11 3" xfId="11608" xr:uid="{00000000-0005-0000-0000-0000432D0000}"/>
    <cellStyle name="Eingabe 2 11 3 2" xfId="11609" xr:uid="{00000000-0005-0000-0000-0000442D0000}"/>
    <cellStyle name="Eingabe 2 11 4" xfId="11610" xr:uid="{00000000-0005-0000-0000-0000452D0000}"/>
    <cellStyle name="Eingabe 2 11 4 2" xfId="11611" xr:uid="{00000000-0005-0000-0000-0000462D0000}"/>
    <cellStyle name="Eingabe 2 11 5" xfId="11612" xr:uid="{00000000-0005-0000-0000-0000472D0000}"/>
    <cellStyle name="Eingabe 2 11 5 2" xfId="11613" xr:uid="{00000000-0005-0000-0000-0000482D0000}"/>
    <cellStyle name="Eingabe 2 11 6" xfId="11614" xr:uid="{00000000-0005-0000-0000-0000492D0000}"/>
    <cellStyle name="Eingabe 2 12" xfId="11615" xr:uid="{00000000-0005-0000-0000-00004A2D0000}"/>
    <cellStyle name="Eingabe 2 12 2" xfId="11616" xr:uid="{00000000-0005-0000-0000-00004B2D0000}"/>
    <cellStyle name="Eingabe 2 13" xfId="11617" xr:uid="{00000000-0005-0000-0000-00004C2D0000}"/>
    <cellStyle name="Eingabe 2 13 2" xfId="11618" xr:uid="{00000000-0005-0000-0000-00004D2D0000}"/>
    <cellStyle name="Eingabe 2 14" xfId="11619" xr:uid="{00000000-0005-0000-0000-00004E2D0000}"/>
    <cellStyle name="Eingabe 2 14 2" xfId="11620" xr:uid="{00000000-0005-0000-0000-00004F2D0000}"/>
    <cellStyle name="Eingabe 2 15" xfId="11621" xr:uid="{00000000-0005-0000-0000-0000502D0000}"/>
    <cellStyle name="Eingabe 2 15 2" xfId="11622" xr:uid="{00000000-0005-0000-0000-0000512D0000}"/>
    <cellStyle name="Eingabe 2 2" xfId="11623" xr:uid="{00000000-0005-0000-0000-0000522D0000}"/>
    <cellStyle name="Eingabe 2 2 10" xfId="11624" xr:uid="{00000000-0005-0000-0000-0000532D0000}"/>
    <cellStyle name="Eingabe 2 2 10 2" xfId="11625" xr:uid="{00000000-0005-0000-0000-0000542D0000}"/>
    <cellStyle name="Eingabe 2 2 10 2 2" xfId="11626" xr:uid="{00000000-0005-0000-0000-0000552D0000}"/>
    <cellStyle name="Eingabe 2 2 10 3" xfId="11627" xr:uid="{00000000-0005-0000-0000-0000562D0000}"/>
    <cellStyle name="Eingabe 2 2 10 3 2" xfId="11628" xr:uid="{00000000-0005-0000-0000-0000572D0000}"/>
    <cellStyle name="Eingabe 2 2 10 4" xfId="11629" xr:uid="{00000000-0005-0000-0000-0000582D0000}"/>
    <cellStyle name="Eingabe 2 2 10 4 2" xfId="11630" xr:uid="{00000000-0005-0000-0000-0000592D0000}"/>
    <cellStyle name="Eingabe 2 2 10 5" xfId="11631" xr:uid="{00000000-0005-0000-0000-00005A2D0000}"/>
    <cellStyle name="Eingabe 2 2 10 5 2" xfId="11632" xr:uid="{00000000-0005-0000-0000-00005B2D0000}"/>
    <cellStyle name="Eingabe 2 2 10 6" xfId="11633" xr:uid="{00000000-0005-0000-0000-00005C2D0000}"/>
    <cellStyle name="Eingabe 2 2 11" xfId="11634" xr:uid="{00000000-0005-0000-0000-00005D2D0000}"/>
    <cellStyle name="Eingabe 2 2 11 2" xfId="11635" xr:uid="{00000000-0005-0000-0000-00005E2D0000}"/>
    <cellStyle name="Eingabe 2 2 12" xfId="11636" xr:uid="{00000000-0005-0000-0000-00005F2D0000}"/>
    <cellStyle name="Eingabe 2 2 12 2" xfId="11637" xr:uid="{00000000-0005-0000-0000-0000602D0000}"/>
    <cellStyle name="Eingabe 2 2 13" xfId="11638" xr:uid="{00000000-0005-0000-0000-0000612D0000}"/>
    <cellStyle name="Eingabe 2 2 13 2" xfId="11639" xr:uid="{00000000-0005-0000-0000-0000622D0000}"/>
    <cellStyle name="Eingabe 2 2 14" xfId="11640" xr:uid="{00000000-0005-0000-0000-0000632D0000}"/>
    <cellStyle name="Eingabe 2 2 14 2" xfId="11641" xr:uid="{00000000-0005-0000-0000-0000642D0000}"/>
    <cellStyle name="Eingabe 2 2 2" xfId="11642" xr:uid="{00000000-0005-0000-0000-0000652D0000}"/>
    <cellStyle name="Eingabe 2 2 2 2" xfId="11643" xr:uid="{00000000-0005-0000-0000-0000662D0000}"/>
    <cellStyle name="Eingabe 2 2 2 2 2" xfId="11644" xr:uid="{00000000-0005-0000-0000-0000672D0000}"/>
    <cellStyle name="Eingabe 2 2 2 2 2 2" xfId="11645" xr:uid="{00000000-0005-0000-0000-0000682D0000}"/>
    <cellStyle name="Eingabe 2 2 2 2 3" xfId="11646" xr:uid="{00000000-0005-0000-0000-0000692D0000}"/>
    <cellStyle name="Eingabe 2 2 2 2 3 2" xfId="11647" xr:uid="{00000000-0005-0000-0000-00006A2D0000}"/>
    <cellStyle name="Eingabe 2 2 2 2 4" xfId="11648" xr:uid="{00000000-0005-0000-0000-00006B2D0000}"/>
    <cellStyle name="Eingabe 2 2 2 2 4 2" xfId="11649" xr:uid="{00000000-0005-0000-0000-00006C2D0000}"/>
    <cellStyle name="Eingabe 2 2 2 2 5" xfId="11650" xr:uid="{00000000-0005-0000-0000-00006D2D0000}"/>
    <cellStyle name="Eingabe 2 2 2 3" xfId="11651" xr:uid="{00000000-0005-0000-0000-00006E2D0000}"/>
    <cellStyle name="Eingabe 2 2 2 3 2" xfId="11652" xr:uid="{00000000-0005-0000-0000-00006F2D0000}"/>
    <cellStyle name="Eingabe 2 2 2 4" xfId="11653" xr:uid="{00000000-0005-0000-0000-0000702D0000}"/>
    <cellStyle name="Eingabe 2 2 2 4 2" xfId="11654" xr:uid="{00000000-0005-0000-0000-0000712D0000}"/>
    <cellStyle name="Eingabe 2 2 2 5" xfId="11655" xr:uid="{00000000-0005-0000-0000-0000722D0000}"/>
    <cellStyle name="Eingabe 2 2 2 5 2" xfId="11656" xr:uid="{00000000-0005-0000-0000-0000732D0000}"/>
    <cellStyle name="Eingabe 2 2 2 6" xfId="11657" xr:uid="{00000000-0005-0000-0000-0000742D0000}"/>
    <cellStyle name="Eingabe 2 2 2 6 2" xfId="11658" xr:uid="{00000000-0005-0000-0000-0000752D0000}"/>
    <cellStyle name="Eingabe 2 2 2 7" xfId="11659" xr:uid="{00000000-0005-0000-0000-0000762D0000}"/>
    <cellStyle name="Eingabe 2 2 3" xfId="11660" xr:uid="{00000000-0005-0000-0000-0000772D0000}"/>
    <cellStyle name="Eingabe 2 2 3 2" xfId="11661" xr:uid="{00000000-0005-0000-0000-0000782D0000}"/>
    <cellStyle name="Eingabe 2 2 3 2 2" xfId="11662" xr:uid="{00000000-0005-0000-0000-0000792D0000}"/>
    <cellStyle name="Eingabe 2 2 3 2 2 2" xfId="11663" xr:uid="{00000000-0005-0000-0000-00007A2D0000}"/>
    <cellStyle name="Eingabe 2 2 3 2 3" xfId="11664" xr:uid="{00000000-0005-0000-0000-00007B2D0000}"/>
    <cellStyle name="Eingabe 2 2 3 2 3 2" xfId="11665" xr:uid="{00000000-0005-0000-0000-00007C2D0000}"/>
    <cellStyle name="Eingabe 2 2 3 2 4" xfId="11666" xr:uid="{00000000-0005-0000-0000-00007D2D0000}"/>
    <cellStyle name="Eingabe 2 2 3 2 4 2" xfId="11667" xr:uid="{00000000-0005-0000-0000-00007E2D0000}"/>
    <cellStyle name="Eingabe 2 2 3 2 5" xfId="11668" xr:uid="{00000000-0005-0000-0000-00007F2D0000}"/>
    <cellStyle name="Eingabe 2 2 3 3" xfId="11669" xr:uid="{00000000-0005-0000-0000-0000802D0000}"/>
    <cellStyle name="Eingabe 2 2 3 3 2" xfId="11670" xr:uid="{00000000-0005-0000-0000-0000812D0000}"/>
    <cellStyle name="Eingabe 2 2 3 4" xfId="11671" xr:uid="{00000000-0005-0000-0000-0000822D0000}"/>
    <cellStyle name="Eingabe 2 2 3 4 2" xfId="11672" xr:uid="{00000000-0005-0000-0000-0000832D0000}"/>
    <cellStyle name="Eingabe 2 2 3 5" xfId="11673" xr:uid="{00000000-0005-0000-0000-0000842D0000}"/>
    <cellStyle name="Eingabe 2 2 3 5 2" xfId="11674" xr:uid="{00000000-0005-0000-0000-0000852D0000}"/>
    <cellStyle name="Eingabe 2 2 3 6" xfId="11675" xr:uid="{00000000-0005-0000-0000-0000862D0000}"/>
    <cellStyle name="Eingabe 2 2 3 6 2" xfId="11676" xr:uid="{00000000-0005-0000-0000-0000872D0000}"/>
    <cellStyle name="Eingabe 2 2 3 7" xfId="11677" xr:uid="{00000000-0005-0000-0000-0000882D0000}"/>
    <cellStyle name="Eingabe 2 2 4" xfId="11678" xr:uid="{00000000-0005-0000-0000-0000892D0000}"/>
    <cellStyle name="Eingabe 2 2 4 2" xfId="11679" xr:uid="{00000000-0005-0000-0000-00008A2D0000}"/>
    <cellStyle name="Eingabe 2 2 4 2 2" xfId="11680" xr:uid="{00000000-0005-0000-0000-00008B2D0000}"/>
    <cellStyle name="Eingabe 2 2 4 2 2 2" xfId="11681" xr:uid="{00000000-0005-0000-0000-00008C2D0000}"/>
    <cellStyle name="Eingabe 2 2 4 2 3" xfId="11682" xr:uid="{00000000-0005-0000-0000-00008D2D0000}"/>
    <cellStyle name="Eingabe 2 2 4 2 3 2" xfId="11683" xr:uid="{00000000-0005-0000-0000-00008E2D0000}"/>
    <cellStyle name="Eingabe 2 2 4 2 4" xfId="11684" xr:uid="{00000000-0005-0000-0000-00008F2D0000}"/>
    <cellStyle name="Eingabe 2 2 4 2 4 2" xfId="11685" xr:uid="{00000000-0005-0000-0000-0000902D0000}"/>
    <cellStyle name="Eingabe 2 2 4 2 5" xfId="11686" xr:uid="{00000000-0005-0000-0000-0000912D0000}"/>
    <cellStyle name="Eingabe 2 2 4 3" xfId="11687" xr:uid="{00000000-0005-0000-0000-0000922D0000}"/>
    <cellStyle name="Eingabe 2 2 4 3 2" xfId="11688" xr:uid="{00000000-0005-0000-0000-0000932D0000}"/>
    <cellStyle name="Eingabe 2 2 4 4" xfId="11689" xr:uid="{00000000-0005-0000-0000-0000942D0000}"/>
    <cellStyle name="Eingabe 2 2 4 4 2" xfId="11690" xr:uid="{00000000-0005-0000-0000-0000952D0000}"/>
    <cellStyle name="Eingabe 2 2 4 5" xfId="11691" xr:uid="{00000000-0005-0000-0000-0000962D0000}"/>
    <cellStyle name="Eingabe 2 2 4 5 2" xfId="11692" xr:uid="{00000000-0005-0000-0000-0000972D0000}"/>
    <cellStyle name="Eingabe 2 2 4 6" xfId="11693" xr:uid="{00000000-0005-0000-0000-0000982D0000}"/>
    <cellStyle name="Eingabe 2 2 4 6 2" xfId="11694" xr:uid="{00000000-0005-0000-0000-0000992D0000}"/>
    <cellStyle name="Eingabe 2 2 4 7" xfId="11695" xr:uid="{00000000-0005-0000-0000-00009A2D0000}"/>
    <cellStyle name="Eingabe 2 2 5" xfId="11696" xr:uid="{00000000-0005-0000-0000-00009B2D0000}"/>
    <cellStyle name="Eingabe 2 2 5 2" xfId="11697" xr:uid="{00000000-0005-0000-0000-00009C2D0000}"/>
    <cellStyle name="Eingabe 2 2 5 2 2" xfId="11698" xr:uid="{00000000-0005-0000-0000-00009D2D0000}"/>
    <cellStyle name="Eingabe 2 2 5 2 2 2" xfId="11699" xr:uid="{00000000-0005-0000-0000-00009E2D0000}"/>
    <cellStyle name="Eingabe 2 2 5 2 3" xfId="11700" xr:uid="{00000000-0005-0000-0000-00009F2D0000}"/>
    <cellStyle name="Eingabe 2 2 5 2 3 2" xfId="11701" xr:uid="{00000000-0005-0000-0000-0000A02D0000}"/>
    <cellStyle name="Eingabe 2 2 5 2 4" xfId="11702" xr:uid="{00000000-0005-0000-0000-0000A12D0000}"/>
    <cellStyle name="Eingabe 2 2 5 2 4 2" xfId="11703" xr:uid="{00000000-0005-0000-0000-0000A22D0000}"/>
    <cellStyle name="Eingabe 2 2 5 2 5" xfId="11704" xr:uid="{00000000-0005-0000-0000-0000A32D0000}"/>
    <cellStyle name="Eingabe 2 2 5 3" xfId="11705" xr:uid="{00000000-0005-0000-0000-0000A42D0000}"/>
    <cellStyle name="Eingabe 2 2 5 3 2" xfId="11706" xr:uid="{00000000-0005-0000-0000-0000A52D0000}"/>
    <cellStyle name="Eingabe 2 2 5 4" xfId="11707" xr:uid="{00000000-0005-0000-0000-0000A62D0000}"/>
    <cellStyle name="Eingabe 2 2 5 4 2" xfId="11708" xr:uid="{00000000-0005-0000-0000-0000A72D0000}"/>
    <cellStyle name="Eingabe 2 2 5 5" xfId="11709" xr:uid="{00000000-0005-0000-0000-0000A82D0000}"/>
    <cellStyle name="Eingabe 2 2 5 5 2" xfId="11710" xr:uid="{00000000-0005-0000-0000-0000A92D0000}"/>
    <cellStyle name="Eingabe 2 2 5 6" xfId="11711" xr:uid="{00000000-0005-0000-0000-0000AA2D0000}"/>
    <cellStyle name="Eingabe 2 2 5 6 2" xfId="11712" xr:uid="{00000000-0005-0000-0000-0000AB2D0000}"/>
    <cellStyle name="Eingabe 2 2 5 7" xfId="11713" xr:uid="{00000000-0005-0000-0000-0000AC2D0000}"/>
    <cellStyle name="Eingabe 2 2 6" xfId="11714" xr:uid="{00000000-0005-0000-0000-0000AD2D0000}"/>
    <cellStyle name="Eingabe 2 2 6 2" xfId="11715" xr:uid="{00000000-0005-0000-0000-0000AE2D0000}"/>
    <cellStyle name="Eingabe 2 2 6 2 2" xfId="11716" xr:uid="{00000000-0005-0000-0000-0000AF2D0000}"/>
    <cellStyle name="Eingabe 2 2 6 2 2 2" xfId="11717" xr:uid="{00000000-0005-0000-0000-0000B02D0000}"/>
    <cellStyle name="Eingabe 2 2 6 2 3" xfId="11718" xr:uid="{00000000-0005-0000-0000-0000B12D0000}"/>
    <cellStyle name="Eingabe 2 2 6 2 3 2" xfId="11719" xr:uid="{00000000-0005-0000-0000-0000B22D0000}"/>
    <cellStyle name="Eingabe 2 2 6 2 4" xfId="11720" xr:uid="{00000000-0005-0000-0000-0000B32D0000}"/>
    <cellStyle name="Eingabe 2 2 6 2 4 2" xfId="11721" xr:uid="{00000000-0005-0000-0000-0000B42D0000}"/>
    <cellStyle name="Eingabe 2 2 6 2 5" xfId="11722" xr:uid="{00000000-0005-0000-0000-0000B52D0000}"/>
    <cellStyle name="Eingabe 2 2 6 3" xfId="11723" xr:uid="{00000000-0005-0000-0000-0000B62D0000}"/>
    <cellStyle name="Eingabe 2 2 6 3 2" xfId="11724" xr:uid="{00000000-0005-0000-0000-0000B72D0000}"/>
    <cellStyle name="Eingabe 2 2 6 4" xfId="11725" xr:uid="{00000000-0005-0000-0000-0000B82D0000}"/>
    <cellStyle name="Eingabe 2 2 6 4 2" xfId="11726" xr:uid="{00000000-0005-0000-0000-0000B92D0000}"/>
    <cellStyle name="Eingabe 2 2 6 5" xfId="11727" xr:uid="{00000000-0005-0000-0000-0000BA2D0000}"/>
    <cellStyle name="Eingabe 2 2 6 5 2" xfId="11728" xr:uid="{00000000-0005-0000-0000-0000BB2D0000}"/>
    <cellStyle name="Eingabe 2 2 6 6" xfId="11729" xr:uid="{00000000-0005-0000-0000-0000BC2D0000}"/>
    <cellStyle name="Eingabe 2 2 6 6 2" xfId="11730" xr:uid="{00000000-0005-0000-0000-0000BD2D0000}"/>
    <cellStyle name="Eingabe 2 2 6 7" xfId="11731" xr:uid="{00000000-0005-0000-0000-0000BE2D0000}"/>
    <cellStyle name="Eingabe 2 2 7" xfId="11732" xr:uid="{00000000-0005-0000-0000-0000BF2D0000}"/>
    <cellStyle name="Eingabe 2 2 7 2" xfId="11733" xr:uid="{00000000-0005-0000-0000-0000C02D0000}"/>
    <cellStyle name="Eingabe 2 2 7 2 2" xfId="11734" xr:uid="{00000000-0005-0000-0000-0000C12D0000}"/>
    <cellStyle name="Eingabe 2 2 7 2 2 2" xfId="11735" xr:uid="{00000000-0005-0000-0000-0000C22D0000}"/>
    <cellStyle name="Eingabe 2 2 7 2 3" xfId="11736" xr:uid="{00000000-0005-0000-0000-0000C32D0000}"/>
    <cellStyle name="Eingabe 2 2 7 2 3 2" xfId="11737" xr:uid="{00000000-0005-0000-0000-0000C42D0000}"/>
    <cellStyle name="Eingabe 2 2 7 2 4" xfId="11738" xr:uid="{00000000-0005-0000-0000-0000C52D0000}"/>
    <cellStyle name="Eingabe 2 2 7 2 4 2" xfId="11739" xr:uid="{00000000-0005-0000-0000-0000C62D0000}"/>
    <cellStyle name="Eingabe 2 2 7 2 5" xfId="11740" xr:uid="{00000000-0005-0000-0000-0000C72D0000}"/>
    <cellStyle name="Eingabe 2 2 7 3" xfId="11741" xr:uid="{00000000-0005-0000-0000-0000C82D0000}"/>
    <cellStyle name="Eingabe 2 2 7 3 2" xfId="11742" xr:uid="{00000000-0005-0000-0000-0000C92D0000}"/>
    <cellStyle name="Eingabe 2 2 7 4" xfId="11743" xr:uid="{00000000-0005-0000-0000-0000CA2D0000}"/>
    <cellStyle name="Eingabe 2 2 7 4 2" xfId="11744" xr:uid="{00000000-0005-0000-0000-0000CB2D0000}"/>
    <cellStyle name="Eingabe 2 2 7 5" xfId="11745" xr:uid="{00000000-0005-0000-0000-0000CC2D0000}"/>
    <cellStyle name="Eingabe 2 2 7 5 2" xfId="11746" xr:uid="{00000000-0005-0000-0000-0000CD2D0000}"/>
    <cellStyle name="Eingabe 2 2 7 6" xfId="11747" xr:uid="{00000000-0005-0000-0000-0000CE2D0000}"/>
    <cellStyle name="Eingabe 2 2 7 6 2" xfId="11748" xr:uid="{00000000-0005-0000-0000-0000CF2D0000}"/>
    <cellStyle name="Eingabe 2 2 7 7" xfId="11749" xr:uid="{00000000-0005-0000-0000-0000D02D0000}"/>
    <cellStyle name="Eingabe 2 2 8" xfId="11750" xr:uid="{00000000-0005-0000-0000-0000D12D0000}"/>
    <cellStyle name="Eingabe 2 2 8 2" xfId="11751" xr:uid="{00000000-0005-0000-0000-0000D22D0000}"/>
    <cellStyle name="Eingabe 2 2 8 2 2" xfId="11752" xr:uid="{00000000-0005-0000-0000-0000D32D0000}"/>
    <cellStyle name="Eingabe 2 2 8 2 2 2" xfId="11753" xr:uid="{00000000-0005-0000-0000-0000D42D0000}"/>
    <cellStyle name="Eingabe 2 2 8 2 3" xfId="11754" xr:uid="{00000000-0005-0000-0000-0000D52D0000}"/>
    <cellStyle name="Eingabe 2 2 8 2 3 2" xfId="11755" xr:uid="{00000000-0005-0000-0000-0000D62D0000}"/>
    <cellStyle name="Eingabe 2 2 8 2 4" xfId="11756" xr:uid="{00000000-0005-0000-0000-0000D72D0000}"/>
    <cellStyle name="Eingabe 2 2 8 2 4 2" xfId="11757" xr:uid="{00000000-0005-0000-0000-0000D82D0000}"/>
    <cellStyle name="Eingabe 2 2 8 2 5" xfId="11758" xr:uid="{00000000-0005-0000-0000-0000D92D0000}"/>
    <cellStyle name="Eingabe 2 2 8 3" xfId="11759" xr:uid="{00000000-0005-0000-0000-0000DA2D0000}"/>
    <cellStyle name="Eingabe 2 2 8 3 2" xfId="11760" xr:uid="{00000000-0005-0000-0000-0000DB2D0000}"/>
    <cellStyle name="Eingabe 2 2 8 4" xfId="11761" xr:uid="{00000000-0005-0000-0000-0000DC2D0000}"/>
    <cellStyle name="Eingabe 2 2 8 4 2" xfId="11762" xr:uid="{00000000-0005-0000-0000-0000DD2D0000}"/>
    <cellStyle name="Eingabe 2 2 8 5" xfId="11763" xr:uid="{00000000-0005-0000-0000-0000DE2D0000}"/>
    <cellStyle name="Eingabe 2 2 8 5 2" xfId="11764" xr:uid="{00000000-0005-0000-0000-0000DF2D0000}"/>
    <cellStyle name="Eingabe 2 2 8 6" xfId="11765" xr:uid="{00000000-0005-0000-0000-0000E02D0000}"/>
    <cellStyle name="Eingabe 2 2 8 6 2" xfId="11766" xr:uid="{00000000-0005-0000-0000-0000E12D0000}"/>
    <cellStyle name="Eingabe 2 2 8 7" xfId="11767" xr:uid="{00000000-0005-0000-0000-0000E22D0000}"/>
    <cellStyle name="Eingabe 2 2 9" xfId="11768" xr:uid="{00000000-0005-0000-0000-0000E32D0000}"/>
    <cellStyle name="Eingabe 2 2 9 2" xfId="11769" xr:uid="{00000000-0005-0000-0000-0000E42D0000}"/>
    <cellStyle name="Eingabe 2 2 9 2 2" xfId="11770" xr:uid="{00000000-0005-0000-0000-0000E52D0000}"/>
    <cellStyle name="Eingabe 2 2 9 2 2 2" xfId="11771" xr:uid="{00000000-0005-0000-0000-0000E62D0000}"/>
    <cellStyle name="Eingabe 2 2 9 2 3" xfId="11772" xr:uid="{00000000-0005-0000-0000-0000E72D0000}"/>
    <cellStyle name="Eingabe 2 2 9 2 3 2" xfId="11773" xr:uid="{00000000-0005-0000-0000-0000E82D0000}"/>
    <cellStyle name="Eingabe 2 2 9 2 4" xfId="11774" xr:uid="{00000000-0005-0000-0000-0000E92D0000}"/>
    <cellStyle name="Eingabe 2 2 9 2 4 2" xfId="11775" xr:uid="{00000000-0005-0000-0000-0000EA2D0000}"/>
    <cellStyle name="Eingabe 2 2 9 2 5" xfId="11776" xr:uid="{00000000-0005-0000-0000-0000EB2D0000}"/>
    <cellStyle name="Eingabe 2 2 9 3" xfId="11777" xr:uid="{00000000-0005-0000-0000-0000EC2D0000}"/>
    <cellStyle name="Eingabe 2 2 9 3 2" xfId="11778" xr:uid="{00000000-0005-0000-0000-0000ED2D0000}"/>
    <cellStyle name="Eingabe 2 2 9 4" xfId="11779" xr:uid="{00000000-0005-0000-0000-0000EE2D0000}"/>
    <cellStyle name="Eingabe 2 2 9 4 2" xfId="11780" xr:uid="{00000000-0005-0000-0000-0000EF2D0000}"/>
    <cellStyle name="Eingabe 2 2 9 5" xfId="11781" xr:uid="{00000000-0005-0000-0000-0000F02D0000}"/>
    <cellStyle name="Eingabe 2 2 9 5 2" xfId="11782" xr:uid="{00000000-0005-0000-0000-0000F12D0000}"/>
    <cellStyle name="Eingabe 2 2 9 6" xfId="11783" xr:uid="{00000000-0005-0000-0000-0000F22D0000}"/>
    <cellStyle name="Eingabe 2 2 9 6 2" xfId="11784" xr:uid="{00000000-0005-0000-0000-0000F32D0000}"/>
    <cellStyle name="Eingabe 2 2 9 7" xfId="11785" xr:uid="{00000000-0005-0000-0000-0000F42D0000}"/>
    <cellStyle name="Eingabe 2 3" xfId="11786" xr:uid="{00000000-0005-0000-0000-0000F52D0000}"/>
    <cellStyle name="Eingabe 2 3 2" xfId="11787" xr:uid="{00000000-0005-0000-0000-0000F62D0000}"/>
    <cellStyle name="Eingabe 2 3 2 2" xfId="11788" xr:uid="{00000000-0005-0000-0000-0000F72D0000}"/>
    <cellStyle name="Eingabe 2 3 2 2 2" xfId="11789" xr:uid="{00000000-0005-0000-0000-0000F82D0000}"/>
    <cellStyle name="Eingabe 2 3 2 3" xfId="11790" xr:uid="{00000000-0005-0000-0000-0000F92D0000}"/>
    <cellStyle name="Eingabe 2 3 2 3 2" xfId="11791" xr:uid="{00000000-0005-0000-0000-0000FA2D0000}"/>
    <cellStyle name="Eingabe 2 3 2 4" xfId="11792" xr:uid="{00000000-0005-0000-0000-0000FB2D0000}"/>
    <cellStyle name="Eingabe 2 3 2 4 2" xfId="11793" xr:uid="{00000000-0005-0000-0000-0000FC2D0000}"/>
    <cellStyle name="Eingabe 2 3 2 5" xfId="11794" xr:uid="{00000000-0005-0000-0000-0000FD2D0000}"/>
    <cellStyle name="Eingabe 2 3 3" xfId="11795" xr:uid="{00000000-0005-0000-0000-0000FE2D0000}"/>
    <cellStyle name="Eingabe 2 3 3 2" xfId="11796" xr:uid="{00000000-0005-0000-0000-0000FF2D0000}"/>
    <cellStyle name="Eingabe 2 3 4" xfId="11797" xr:uid="{00000000-0005-0000-0000-0000002E0000}"/>
    <cellStyle name="Eingabe 2 3 4 2" xfId="11798" xr:uid="{00000000-0005-0000-0000-0000012E0000}"/>
    <cellStyle name="Eingabe 2 3 5" xfId="11799" xr:uid="{00000000-0005-0000-0000-0000022E0000}"/>
    <cellStyle name="Eingabe 2 3 5 2" xfId="11800" xr:uid="{00000000-0005-0000-0000-0000032E0000}"/>
    <cellStyle name="Eingabe 2 3 6" xfId="11801" xr:uid="{00000000-0005-0000-0000-0000042E0000}"/>
    <cellStyle name="Eingabe 2 3 6 2" xfId="11802" xr:uid="{00000000-0005-0000-0000-0000052E0000}"/>
    <cellStyle name="Eingabe 2 3 7" xfId="11803" xr:uid="{00000000-0005-0000-0000-0000062E0000}"/>
    <cellStyle name="Eingabe 2 4" xfId="11804" xr:uid="{00000000-0005-0000-0000-0000072E0000}"/>
    <cellStyle name="Eingabe 2 4 2" xfId="11805" xr:uid="{00000000-0005-0000-0000-0000082E0000}"/>
    <cellStyle name="Eingabe 2 4 2 2" xfId="11806" xr:uid="{00000000-0005-0000-0000-0000092E0000}"/>
    <cellStyle name="Eingabe 2 4 2 2 2" xfId="11807" xr:uid="{00000000-0005-0000-0000-00000A2E0000}"/>
    <cellStyle name="Eingabe 2 4 2 3" xfId="11808" xr:uid="{00000000-0005-0000-0000-00000B2E0000}"/>
    <cellStyle name="Eingabe 2 4 2 3 2" xfId="11809" xr:uid="{00000000-0005-0000-0000-00000C2E0000}"/>
    <cellStyle name="Eingabe 2 4 2 4" xfId="11810" xr:uid="{00000000-0005-0000-0000-00000D2E0000}"/>
    <cellStyle name="Eingabe 2 4 2 4 2" xfId="11811" xr:uid="{00000000-0005-0000-0000-00000E2E0000}"/>
    <cellStyle name="Eingabe 2 4 2 5" xfId="11812" xr:uid="{00000000-0005-0000-0000-00000F2E0000}"/>
    <cellStyle name="Eingabe 2 4 3" xfId="11813" xr:uid="{00000000-0005-0000-0000-0000102E0000}"/>
    <cellStyle name="Eingabe 2 4 3 2" xfId="11814" xr:uid="{00000000-0005-0000-0000-0000112E0000}"/>
    <cellStyle name="Eingabe 2 4 4" xfId="11815" xr:uid="{00000000-0005-0000-0000-0000122E0000}"/>
    <cellStyle name="Eingabe 2 4 4 2" xfId="11816" xr:uid="{00000000-0005-0000-0000-0000132E0000}"/>
    <cellStyle name="Eingabe 2 4 5" xfId="11817" xr:uid="{00000000-0005-0000-0000-0000142E0000}"/>
    <cellStyle name="Eingabe 2 4 5 2" xfId="11818" xr:uid="{00000000-0005-0000-0000-0000152E0000}"/>
    <cellStyle name="Eingabe 2 4 6" xfId="11819" xr:uid="{00000000-0005-0000-0000-0000162E0000}"/>
    <cellStyle name="Eingabe 2 4 6 2" xfId="11820" xr:uid="{00000000-0005-0000-0000-0000172E0000}"/>
    <cellStyle name="Eingabe 2 4 7" xfId="11821" xr:uid="{00000000-0005-0000-0000-0000182E0000}"/>
    <cellStyle name="Eingabe 2 5" xfId="11822" xr:uid="{00000000-0005-0000-0000-0000192E0000}"/>
    <cellStyle name="Eingabe 2 5 2" xfId="11823" xr:uid="{00000000-0005-0000-0000-00001A2E0000}"/>
    <cellStyle name="Eingabe 2 5 2 2" xfId="11824" xr:uid="{00000000-0005-0000-0000-00001B2E0000}"/>
    <cellStyle name="Eingabe 2 5 2 2 2" xfId="11825" xr:uid="{00000000-0005-0000-0000-00001C2E0000}"/>
    <cellStyle name="Eingabe 2 5 2 3" xfId="11826" xr:uid="{00000000-0005-0000-0000-00001D2E0000}"/>
    <cellStyle name="Eingabe 2 5 2 3 2" xfId="11827" xr:uid="{00000000-0005-0000-0000-00001E2E0000}"/>
    <cellStyle name="Eingabe 2 5 2 4" xfId="11828" xr:uid="{00000000-0005-0000-0000-00001F2E0000}"/>
    <cellStyle name="Eingabe 2 5 2 4 2" xfId="11829" xr:uid="{00000000-0005-0000-0000-0000202E0000}"/>
    <cellStyle name="Eingabe 2 5 2 5" xfId="11830" xr:uid="{00000000-0005-0000-0000-0000212E0000}"/>
    <cellStyle name="Eingabe 2 5 3" xfId="11831" xr:uid="{00000000-0005-0000-0000-0000222E0000}"/>
    <cellStyle name="Eingabe 2 5 3 2" xfId="11832" xr:uid="{00000000-0005-0000-0000-0000232E0000}"/>
    <cellStyle name="Eingabe 2 5 4" xfId="11833" xr:uid="{00000000-0005-0000-0000-0000242E0000}"/>
    <cellStyle name="Eingabe 2 5 4 2" xfId="11834" xr:uid="{00000000-0005-0000-0000-0000252E0000}"/>
    <cellStyle name="Eingabe 2 5 5" xfId="11835" xr:uid="{00000000-0005-0000-0000-0000262E0000}"/>
    <cellStyle name="Eingabe 2 5 5 2" xfId="11836" xr:uid="{00000000-0005-0000-0000-0000272E0000}"/>
    <cellStyle name="Eingabe 2 5 6" xfId="11837" xr:uid="{00000000-0005-0000-0000-0000282E0000}"/>
    <cellStyle name="Eingabe 2 5 6 2" xfId="11838" xr:uid="{00000000-0005-0000-0000-0000292E0000}"/>
    <cellStyle name="Eingabe 2 5 7" xfId="11839" xr:uid="{00000000-0005-0000-0000-00002A2E0000}"/>
    <cellStyle name="Eingabe 2 6" xfId="11840" xr:uid="{00000000-0005-0000-0000-00002B2E0000}"/>
    <cellStyle name="Eingabe 2 6 2" xfId="11841" xr:uid="{00000000-0005-0000-0000-00002C2E0000}"/>
    <cellStyle name="Eingabe 2 6 2 2" xfId="11842" xr:uid="{00000000-0005-0000-0000-00002D2E0000}"/>
    <cellStyle name="Eingabe 2 6 2 2 2" xfId="11843" xr:uid="{00000000-0005-0000-0000-00002E2E0000}"/>
    <cellStyle name="Eingabe 2 6 2 3" xfId="11844" xr:uid="{00000000-0005-0000-0000-00002F2E0000}"/>
    <cellStyle name="Eingabe 2 6 2 3 2" xfId="11845" xr:uid="{00000000-0005-0000-0000-0000302E0000}"/>
    <cellStyle name="Eingabe 2 6 2 4" xfId="11846" xr:uid="{00000000-0005-0000-0000-0000312E0000}"/>
    <cellStyle name="Eingabe 2 6 2 4 2" xfId="11847" xr:uid="{00000000-0005-0000-0000-0000322E0000}"/>
    <cellStyle name="Eingabe 2 6 2 5" xfId="11848" xr:uid="{00000000-0005-0000-0000-0000332E0000}"/>
    <cellStyle name="Eingabe 2 6 3" xfId="11849" xr:uid="{00000000-0005-0000-0000-0000342E0000}"/>
    <cellStyle name="Eingabe 2 6 3 2" xfId="11850" xr:uid="{00000000-0005-0000-0000-0000352E0000}"/>
    <cellStyle name="Eingabe 2 6 4" xfId="11851" xr:uid="{00000000-0005-0000-0000-0000362E0000}"/>
    <cellStyle name="Eingabe 2 6 4 2" xfId="11852" xr:uid="{00000000-0005-0000-0000-0000372E0000}"/>
    <cellStyle name="Eingabe 2 6 5" xfId="11853" xr:uid="{00000000-0005-0000-0000-0000382E0000}"/>
    <cellStyle name="Eingabe 2 6 5 2" xfId="11854" xr:uid="{00000000-0005-0000-0000-0000392E0000}"/>
    <cellStyle name="Eingabe 2 6 6" xfId="11855" xr:uid="{00000000-0005-0000-0000-00003A2E0000}"/>
    <cellStyle name="Eingabe 2 6 6 2" xfId="11856" xr:uid="{00000000-0005-0000-0000-00003B2E0000}"/>
    <cellStyle name="Eingabe 2 6 7" xfId="11857" xr:uid="{00000000-0005-0000-0000-00003C2E0000}"/>
    <cellStyle name="Eingabe 2 7" xfId="11858" xr:uid="{00000000-0005-0000-0000-00003D2E0000}"/>
    <cellStyle name="Eingabe 2 7 2" xfId="11859" xr:uid="{00000000-0005-0000-0000-00003E2E0000}"/>
    <cellStyle name="Eingabe 2 7 2 2" xfId="11860" xr:uid="{00000000-0005-0000-0000-00003F2E0000}"/>
    <cellStyle name="Eingabe 2 7 2 2 2" xfId="11861" xr:uid="{00000000-0005-0000-0000-0000402E0000}"/>
    <cellStyle name="Eingabe 2 7 2 3" xfId="11862" xr:uid="{00000000-0005-0000-0000-0000412E0000}"/>
    <cellStyle name="Eingabe 2 7 2 3 2" xfId="11863" xr:uid="{00000000-0005-0000-0000-0000422E0000}"/>
    <cellStyle name="Eingabe 2 7 2 4" xfId="11864" xr:uid="{00000000-0005-0000-0000-0000432E0000}"/>
    <cellStyle name="Eingabe 2 7 2 4 2" xfId="11865" xr:uid="{00000000-0005-0000-0000-0000442E0000}"/>
    <cellStyle name="Eingabe 2 7 2 5" xfId="11866" xr:uid="{00000000-0005-0000-0000-0000452E0000}"/>
    <cellStyle name="Eingabe 2 7 3" xfId="11867" xr:uid="{00000000-0005-0000-0000-0000462E0000}"/>
    <cellStyle name="Eingabe 2 7 3 2" xfId="11868" xr:uid="{00000000-0005-0000-0000-0000472E0000}"/>
    <cellStyle name="Eingabe 2 7 4" xfId="11869" xr:uid="{00000000-0005-0000-0000-0000482E0000}"/>
    <cellStyle name="Eingabe 2 7 4 2" xfId="11870" xr:uid="{00000000-0005-0000-0000-0000492E0000}"/>
    <cellStyle name="Eingabe 2 7 5" xfId="11871" xr:uid="{00000000-0005-0000-0000-00004A2E0000}"/>
    <cellStyle name="Eingabe 2 7 5 2" xfId="11872" xr:uid="{00000000-0005-0000-0000-00004B2E0000}"/>
    <cellStyle name="Eingabe 2 7 6" xfId="11873" xr:uid="{00000000-0005-0000-0000-00004C2E0000}"/>
    <cellStyle name="Eingabe 2 7 6 2" xfId="11874" xr:uid="{00000000-0005-0000-0000-00004D2E0000}"/>
    <cellStyle name="Eingabe 2 7 7" xfId="11875" xr:uid="{00000000-0005-0000-0000-00004E2E0000}"/>
    <cellStyle name="Eingabe 2 8" xfId="11876" xr:uid="{00000000-0005-0000-0000-00004F2E0000}"/>
    <cellStyle name="Eingabe 2 8 2" xfId="11877" xr:uid="{00000000-0005-0000-0000-0000502E0000}"/>
    <cellStyle name="Eingabe 2 8 2 2" xfId="11878" xr:uid="{00000000-0005-0000-0000-0000512E0000}"/>
    <cellStyle name="Eingabe 2 8 2 2 2" xfId="11879" xr:uid="{00000000-0005-0000-0000-0000522E0000}"/>
    <cellStyle name="Eingabe 2 8 2 3" xfId="11880" xr:uid="{00000000-0005-0000-0000-0000532E0000}"/>
    <cellStyle name="Eingabe 2 8 2 3 2" xfId="11881" xr:uid="{00000000-0005-0000-0000-0000542E0000}"/>
    <cellStyle name="Eingabe 2 8 2 4" xfId="11882" xr:uid="{00000000-0005-0000-0000-0000552E0000}"/>
    <cellStyle name="Eingabe 2 8 2 4 2" xfId="11883" xr:uid="{00000000-0005-0000-0000-0000562E0000}"/>
    <cellStyle name="Eingabe 2 8 2 5" xfId="11884" xr:uid="{00000000-0005-0000-0000-0000572E0000}"/>
    <cellStyle name="Eingabe 2 8 3" xfId="11885" xr:uid="{00000000-0005-0000-0000-0000582E0000}"/>
    <cellStyle name="Eingabe 2 8 3 2" xfId="11886" xr:uid="{00000000-0005-0000-0000-0000592E0000}"/>
    <cellStyle name="Eingabe 2 8 4" xfId="11887" xr:uid="{00000000-0005-0000-0000-00005A2E0000}"/>
    <cellStyle name="Eingabe 2 8 4 2" xfId="11888" xr:uid="{00000000-0005-0000-0000-00005B2E0000}"/>
    <cellStyle name="Eingabe 2 8 5" xfId="11889" xr:uid="{00000000-0005-0000-0000-00005C2E0000}"/>
    <cellStyle name="Eingabe 2 8 5 2" xfId="11890" xr:uid="{00000000-0005-0000-0000-00005D2E0000}"/>
    <cellStyle name="Eingabe 2 8 6" xfId="11891" xr:uid="{00000000-0005-0000-0000-00005E2E0000}"/>
    <cellStyle name="Eingabe 2 8 6 2" xfId="11892" xr:uid="{00000000-0005-0000-0000-00005F2E0000}"/>
    <cellStyle name="Eingabe 2 8 7" xfId="11893" xr:uid="{00000000-0005-0000-0000-0000602E0000}"/>
    <cellStyle name="Eingabe 2 9" xfId="11894" xr:uid="{00000000-0005-0000-0000-0000612E0000}"/>
    <cellStyle name="Eingabe 2 9 2" xfId="11895" xr:uid="{00000000-0005-0000-0000-0000622E0000}"/>
    <cellStyle name="Eingabe 2 9 2 2" xfId="11896" xr:uid="{00000000-0005-0000-0000-0000632E0000}"/>
    <cellStyle name="Eingabe 2 9 2 2 2" xfId="11897" xr:uid="{00000000-0005-0000-0000-0000642E0000}"/>
    <cellStyle name="Eingabe 2 9 2 3" xfId="11898" xr:uid="{00000000-0005-0000-0000-0000652E0000}"/>
    <cellStyle name="Eingabe 2 9 2 3 2" xfId="11899" xr:uid="{00000000-0005-0000-0000-0000662E0000}"/>
    <cellStyle name="Eingabe 2 9 2 4" xfId="11900" xr:uid="{00000000-0005-0000-0000-0000672E0000}"/>
    <cellStyle name="Eingabe 2 9 2 4 2" xfId="11901" xr:uid="{00000000-0005-0000-0000-0000682E0000}"/>
    <cellStyle name="Eingabe 2 9 2 5" xfId="11902" xr:uid="{00000000-0005-0000-0000-0000692E0000}"/>
    <cellStyle name="Eingabe 2 9 3" xfId="11903" xr:uid="{00000000-0005-0000-0000-00006A2E0000}"/>
    <cellStyle name="Eingabe 2 9 3 2" xfId="11904" xr:uid="{00000000-0005-0000-0000-00006B2E0000}"/>
    <cellStyle name="Eingabe 2 9 4" xfId="11905" xr:uid="{00000000-0005-0000-0000-00006C2E0000}"/>
    <cellStyle name="Eingabe 2 9 4 2" xfId="11906" xr:uid="{00000000-0005-0000-0000-00006D2E0000}"/>
    <cellStyle name="Eingabe 2 9 5" xfId="11907" xr:uid="{00000000-0005-0000-0000-00006E2E0000}"/>
    <cellStyle name="Eingabe 2 9 5 2" xfId="11908" xr:uid="{00000000-0005-0000-0000-00006F2E0000}"/>
    <cellStyle name="Eingabe 2 9 6" xfId="11909" xr:uid="{00000000-0005-0000-0000-0000702E0000}"/>
    <cellStyle name="Eingabe 2 9 6 2" xfId="11910" xr:uid="{00000000-0005-0000-0000-0000712E0000}"/>
    <cellStyle name="Eingabe 2 9 7" xfId="11911" xr:uid="{00000000-0005-0000-0000-0000722E0000}"/>
    <cellStyle name="Entrée 2" xfId="11912" xr:uid="{00000000-0005-0000-0000-0000732E0000}"/>
    <cellStyle name="Entrée 3" xfId="11913" xr:uid="{00000000-0005-0000-0000-0000742E0000}"/>
    <cellStyle name="Ergebnis 2" xfId="11914" xr:uid="{00000000-0005-0000-0000-0000752E0000}"/>
    <cellStyle name="Ergebnis 2 10" xfId="11915" xr:uid="{00000000-0005-0000-0000-0000762E0000}"/>
    <cellStyle name="Ergebnis 2 10 2" xfId="11916" xr:uid="{00000000-0005-0000-0000-0000772E0000}"/>
    <cellStyle name="Ergebnis 2 10 2 2" xfId="11917" xr:uid="{00000000-0005-0000-0000-0000782E0000}"/>
    <cellStyle name="Ergebnis 2 10 3" xfId="11918" xr:uid="{00000000-0005-0000-0000-0000792E0000}"/>
    <cellStyle name="Ergebnis 2 10 3 2" xfId="11919" xr:uid="{00000000-0005-0000-0000-00007A2E0000}"/>
    <cellStyle name="Ergebnis 2 10 4" xfId="11920" xr:uid="{00000000-0005-0000-0000-00007B2E0000}"/>
    <cellStyle name="Ergebnis 2 10 4 2" xfId="11921" xr:uid="{00000000-0005-0000-0000-00007C2E0000}"/>
    <cellStyle name="Ergebnis 2 10 5" xfId="11922" xr:uid="{00000000-0005-0000-0000-00007D2E0000}"/>
    <cellStyle name="Ergebnis 2 11" xfId="11923" xr:uid="{00000000-0005-0000-0000-00007E2E0000}"/>
    <cellStyle name="Ergebnis 2 11 2" xfId="11924" xr:uid="{00000000-0005-0000-0000-00007F2E0000}"/>
    <cellStyle name="Ergebnis 2 11 2 2" xfId="11925" xr:uid="{00000000-0005-0000-0000-0000802E0000}"/>
    <cellStyle name="Ergebnis 2 11 2 2 2" xfId="11926" xr:uid="{00000000-0005-0000-0000-0000812E0000}"/>
    <cellStyle name="Ergebnis 2 11 2 3" xfId="11927" xr:uid="{00000000-0005-0000-0000-0000822E0000}"/>
    <cellStyle name="Ergebnis 2 11 2 3 2" xfId="11928" xr:uid="{00000000-0005-0000-0000-0000832E0000}"/>
    <cellStyle name="Ergebnis 2 11 2 4" xfId="11929" xr:uid="{00000000-0005-0000-0000-0000842E0000}"/>
    <cellStyle name="Ergebnis 2 11 3" xfId="11930" xr:uid="{00000000-0005-0000-0000-0000852E0000}"/>
    <cellStyle name="Ergebnis 2 11 3 2" xfId="11931" xr:uid="{00000000-0005-0000-0000-0000862E0000}"/>
    <cellStyle name="Ergebnis 2 11 4" xfId="11932" xr:uid="{00000000-0005-0000-0000-0000872E0000}"/>
    <cellStyle name="Ergebnis 2 11 4 2" xfId="11933" xr:uid="{00000000-0005-0000-0000-0000882E0000}"/>
    <cellStyle name="Ergebnis 2 11 5" xfId="11934" xr:uid="{00000000-0005-0000-0000-0000892E0000}"/>
    <cellStyle name="Ergebnis 2 11 5 2" xfId="11935" xr:uid="{00000000-0005-0000-0000-00008A2E0000}"/>
    <cellStyle name="Ergebnis 2 11 6" xfId="11936" xr:uid="{00000000-0005-0000-0000-00008B2E0000}"/>
    <cellStyle name="Ergebnis 2 12" xfId="11937" xr:uid="{00000000-0005-0000-0000-00008C2E0000}"/>
    <cellStyle name="Ergebnis 2 12 2" xfId="11938" xr:uid="{00000000-0005-0000-0000-00008D2E0000}"/>
    <cellStyle name="Ergebnis 2 13" xfId="11939" xr:uid="{00000000-0005-0000-0000-00008E2E0000}"/>
    <cellStyle name="Ergebnis 2 13 2" xfId="11940" xr:uid="{00000000-0005-0000-0000-00008F2E0000}"/>
    <cellStyle name="Ergebnis 2 14" xfId="11941" xr:uid="{00000000-0005-0000-0000-0000902E0000}"/>
    <cellStyle name="Ergebnis 2 14 2" xfId="11942" xr:uid="{00000000-0005-0000-0000-0000912E0000}"/>
    <cellStyle name="Ergebnis 2 15" xfId="11943" xr:uid="{00000000-0005-0000-0000-0000922E0000}"/>
    <cellStyle name="Ergebnis 2 15 2" xfId="11944" xr:uid="{00000000-0005-0000-0000-0000932E0000}"/>
    <cellStyle name="Ergebnis 2 16" xfId="11945" xr:uid="{00000000-0005-0000-0000-0000942E0000}"/>
    <cellStyle name="Ergebnis 2 2" xfId="11946" xr:uid="{00000000-0005-0000-0000-0000952E0000}"/>
    <cellStyle name="Ergebnis 2 2 10" xfId="11947" xr:uid="{00000000-0005-0000-0000-0000962E0000}"/>
    <cellStyle name="Ergebnis 2 2 10 2" xfId="11948" xr:uid="{00000000-0005-0000-0000-0000972E0000}"/>
    <cellStyle name="Ergebnis 2 2 10 2 2" xfId="11949" xr:uid="{00000000-0005-0000-0000-0000982E0000}"/>
    <cellStyle name="Ergebnis 2 2 10 2 2 2" xfId="11950" xr:uid="{00000000-0005-0000-0000-0000992E0000}"/>
    <cellStyle name="Ergebnis 2 2 10 2 3" xfId="11951" xr:uid="{00000000-0005-0000-0000-00009A2E0000}"/>
    <cellStyle name="Ergebnis 2 2 10 2 3 2" xfId="11952" xr:uid="{00000000-0005-0000-0000-00009B2E0000}"/>
    <cellStyle name="Ergebnis 2 2 10 2 4" xfId="11953" xr:uid="{00000000-0005-0000-0000-00009C2E0000}"/>
    <cellStyle name="Ergebnis 2 2 10 3" xfId="11954" xr:uid="{00000000-0005-0000-0000-00009D2E0000}"/>
    <cellStyle name="Ergebnis 2 2 10 3 2" xfId="11955" xr:uid="{00000000-0005-0000-0000-00009E2E0000}"/>
    <cellStyle name="Ergebnis 2 2 10 4" xfId="11956" xr:uid="{00000000-0005-0000-0000-00009F2E0000}"/>
    <cellStyle name="Ergebnis 2 2 10 4 2" xfId="11957" xr:uid="{00000000-0005-0000-0000-0000A02E0000}"/>
    <cellStyle name="Ergebnis 2 2 10 5" xfId="11958" xr:uid="{00000000-0005-0000-0000-0000A12E0000}"/>
    <cellStyle name="Ergebnis 2 2 10 5 2" xfId="11959" xr:uid="{00000000-0005-0000-0000-0000A22E0000}"/>
    <cellStyle name="Ergebnis 2 2 10 6" xfId="11960" xr:uid="{00000000-0005-0000-0000-0000A32E0000}"/>
    <cellStyle name="Ergebnis 2 2 11" xfId="11961" xr:uid="{00000000-0005-0000-0000-0000A42E0000}"/>
    <cellStyle name="Ergebnis 2 2 11 2" xfId="11962" xr:uid="{00000000-0005-0000-0000-0000A52E0000}"/>
    <cellStyle name="Ergebnis 2 2 12" xfId="11963" xr:uid="{00000000-0005-0000-0000-0000A62E0000}"/>
    <cellStyle name="Ergebnis 2 2 12 2" xfId="11964" xr:uid="{00000000-0005-0000-0000-0000A72E0000}"/>
    <cellStyle name="Ergebnis 2 2 13" xfId="11965" xr:uid="{00000000-0005-0000-0000-0000A82E0000}"/>
    <cellStyle name="Ergebnis 2 2 13 2" xfId="11966" xr:uid="{00000000-0005-0000-0000-0000A92E0000}"/>
    <cellStyle name="Ergebnis 2 2 14" xfId="11967" xr:uid="{00000000-0005-0000-0000-0000AA2E0000}"/>
    <cellStyle name="Ergebnis 2 2 14 2" xfId="11968" xr:uid="{00000000-0005-0000-0000-0000AB2E0000}"/>
    <cellStyle name="Ergebnis 2 2 15" xfId="11969" xr:uid="{00000000-0005-0000-0000-0000AC2E0000}"/>
    <cellStyle name="Ergebnis 2 2 2" xfId="11970" xr:uid="{00000000-0005-0000-0000-0000AD2E0000}"/>
    <cellStyle name="Ergebnis 2 2 2 2" xfId="11971" xr:uid="{00000000-0005-0000-0000-0000AE2E0000}"/>
    <cellStyle name="Ergebnis 2 2 2 2 2" xfId="11972" xr:uid="{00000000-0005-0000-0000-0000AF2E0000}"/>
    <cellStyle name="Ergebnis 2 2 2 3" xfId="11973" xr:uid="{00000000-0005-0000-0000-0000B02E0000}"/>
    <cellStyle name="Ergebnis 2 2 2 3 2" xfId="11974" xr:uid="{00000000-0005-0000-0000-0000B12E0000}"/>
    <cellStyle name="Ergebnis 2 2 2 4" xfId="11975" xr:uid="{00000000-0005-0000-0000-0000B22E0000}"/>
    <cellStyle name="Ergebnis 2 2 2 4 2" xfId="11976" xr:uid="{00000000-0005-0000-0000-0000B32E0000}"/>
    <cellStyle name="Ergebnis 2 2 2 5" xfId="11977" xr:uid="{00000000-0005-0000-0000-0000B42E0000}"/>
    <cellStyle name="Ergebnis 2 2 3" xfId="11978" xr:uid="{00000000-0005-0000-0000-0000B52E0000}"/>
    <cellStyle name="Ergebnis 2 2 3 2" xfId="11979" xr:uid="{00000000-0005-0000-0000-0000B62E0000}"/>
    <cellStyle name="Ergebnis 2 2 3 2 2" xfId="11980" xr:uid="{00000000-0005-0000-0000-0000B72E0000}"/>
    <cellStyle name="Ergebnis 2 2 3 3" xfId="11981" xr:uid="{00000000-0005-0000-0000-0000B82E0000}"/>
    <cellStyle name="Ergebnis 2 2 3 3 2" xfId="11982" xr:uid="{00000000-0005-0000-0000-0000B92E0000}"/>
    <cellStyle name="Ergebnis 2 2 3 4" xfId="11983" xr:uid="{00000000-0005-0000-0000-0000BA2E0000}"/>
    <cellStyle name="Ergebnis 2 2 3 4 2" xfId="11984" xr:uid="{00000000-0005-0000-0000-0000BB2E0000}"/>
    <cellStyle name="Ergebnis 2 2 3 5" xfId="11985" xr:uid="{00000000-0005-0000-0000-0000BC2E0000}"/>
    <cellStyle name="Ergebnis 2 2 4" xfId="11986" xr:uid="{00000000-0005-0000-0000-0000BD2E0000}"/>
    <cellStyle name="Ergebnis 2 2 4 2" xfId="11987" xr:uid="{00000000-0005-0000-0000-0000BE2E0000}"/>
    <cellStyle name="Ergebnis 2 2 4 2 2" xfId="11988" xr:uid="{00000000-0005-0000-0000-0000BF2E0000}"/>
    <cellStyle name="Ergebnis 2 2 4 3" xfId="11989" xr:uid="{00000000-0005-0000-0000-0000C02E0000}"/>
    <cellStyle name="Ergebnis 2 2 4 3 2" xfId="11990" xr:uid="{00000000-0005-0000-0000-0000C12E0000}"/>
    <cellStyle name="Ergebnis 2 2 4 4" xfId="11991" xr:uid="{00000000-0005-0000-0000-0000C22E0000}"/>
    <cellStyle name="Ergebnis 2 2 4 4 2" xfId="11992" xr:uid="{00000000-0005-0000-0000-0000C32E0000}"/>
    <cellStyle name="Ergebnis 2 2 4 5" xfId="11993" xr:uid="{00000000-0005-0000-0000-0000C42E0000}"/>
    <cellStyle name="Ergebnis 2 2 5" xfId="11994" xr:uid="{00000000-0005-0000-0000-0000C52E0000}"/>
    <cellStyle name="Ergebnis 2 2 5 2" xfId="11995" xr:uid="{00000000-0005-0000-0000-0000C62E0000}"/>
    <cellStyle name="Ergebnis 2 2 5 2 2" xfId="11996" xr:uid="{00000000-0005-0000-0000-0000C72E0000}"/>
    <cellStyle name="Ergebnis 2 2 5 3" xfId="11997" xr:uid="{00000000-0005-0000-0000-0000C82E0000}"/>
    <cellStyle name="Ergebnis 2 2 5 3 2" xfId="11998" xr:uid="{00000000-0005-0000-0000-0000C92E0000}"/>
    <cellStyle name="Ergebnis 2 2 5 4" xfId="11999" xr:uid="{00000000-0005-0000-0000-0000CA2E0000}"/>
    <cellStyle name="Ergebnis 2 2 5 4 2" xfId="12000" xr:uid="{00000000-0005-0000-0000-0000CB2E0000}"/>
    <cellStyle name="Ergebnis 2 2 5 5" xfId="12001" xr:uid="{00000000-0005-0000-0000-0000CC2E0000}"/>
    <cellStyle name="Ergebnis 2 2 6" xfId="12002" xr:uid="{00000000-0005-0000-0000-0000CD2E0000}"/>
    <cellStyle name="Ergebnis 2 2 6 2" xfId="12003" xr:uid="{00000000-0005-0000-0000-0000CE2E0000}"/>
    <cellStyle name="Ergebnis 2 2 6 2 2" xfId="12004" xr:uid="{00000000-0005-0000-0000-0000CF2E0000}"/>
    <cellStyle name="Ergebnis 2 2 6 3" xfId="12005" xr:uid="{00000000-0005-0000-0000-0000D02E0000}"/>
    <cellStyle name="Ergebnis 2 2 6 3 2" xfId="12006" xr:uid="{00000000-0005-0000-0000-0000D12E0000}"/>
    <cellStyle name="Ergebnis 2 2 6 4" xfId="12007" xr:uid="{00000000-0005-0000-0000-0000D22E0000}"/>
    <cellStyle name="Ergebnis 2 2 6 4 2" xfId="12008" xr:uid="{00000000-0005-0000-0000-0000D32E0000}"/>
    <cellStyle name="Ergebnis 2 2 6 5" xfId="12009" xr:uid="{00000000-0005-0000-0000-0000D42E0000}"/>
    <cellStyle name="Ergebnis 2 2 7" xfId="12010" xr:uid="{00000000-0005-0000-0000-0000D52E0000}"/>
    <cellStyle name="Ergebnis 2 2 7 2" xfId="12011" xr:uid="{00000000-0005-0000-0000-0000D62E0000}"/>
    <cellStyle name="Ergebnis 2 2 7 2 2" xfId="12012" xr:uid="{00000000-0005-0000-0000-0000D72E0000}"/>
    <cellStyle name="Ergebnis 2 2 7 3" xfId="12013" xr:uid="{00000000-0005-0000-0000-0000D82E0000}"/>
    <cellStyle name="Ergebnis 2 2 7 3 2" xfId="12014" xr:uid="{00000000-0005-0000-0000-0000D92E0000}"/>
    <cellStyle name="Ergebnis 2 2 7 4" xfId="12015" xr:uid="{00000000-0005-0000-0000-0000DA2E0000}"/>
    <cellStyle name="Ergebnis 2 2 7 4 2" xfId="12016" xr:uid="{00000000-0005-0000-0000-0000DB2E0000}"/>
    <cellStyle name="Ergebnis 2 2 7 5" xfId="12017" xr:uid="{00000000-0005-0000-0000-0000DC2E0000}"/>
    <cellStyle name="Ergebnis 2 2 8" xfId="12018" xr:uid="{00000000-0005-0000-0000-0000DD2E0000}"/>
    <cellStyle name="Ergebnis 2 2 8 2" xfId="12019" xr:uid="{00000000-0005-0000-0000-0000DE2E0000}"/>
    <cellStyle name="Ergebnis 2 2 8 2 2" xfId="12020" xr:uid="{00000000-0005-0000-0000-0000DF2E0000}"/>
    <cellStyle name="Ergebnis 2 2 8 3" xfId="12021" xr:uid="{00000000-0005-0000-0000-0000E02E0000}"/>
    <cellStyle name="Ergebnis 2 2 8 3 2" xfId="12022" xr:uid="{00000000-0005-0000-0000-0000E12E0000}"/>
    <cellStyle name="Ergebnis 2 2 8 4" xfId="12023" xr:uid="{00000000-0005-0000-0000-0000E22E0000}"/>
    <cellStyle name="Ergebnis 2 2 8 4 2" xfId="12024" xr:uid="{00000000-0005-0000-0000-0000E32E0000}"/>
    <cellStyle name="Ergebnis 2 2 8 5" xfId="12025" xr:uid="{00000000-0005-0000-0000-0000E42E0000}"/>
    <cellStyle name="Ergebnis 2 2 9" xfId="12026" xr:uid="{00000000-0005-0000-0000-0000E52E0000}"/>
    <cellStyle name="Ergebnis 2 2 9 2" xfId="12027" xr:uid="{00000000-0005-0000-0000-0000E62E0000}"/>
    <cellStyle name="Ergebnis 2 2 9 2 2" xfId="12028" xr:uid="{00000000-0005-0000-0000-0000E72E0000}"/>
    <cellStyle name="Ergebnis 2 2 9 3" xfId="12029" xr:uid="{00000000-0005-0000-0000-0000E82E0000}"/>
    <cellStyle name="Ergebnis 2 2 9 3 2" xfId="12030" xr:uid="{00000000-0005-0000-0000-0000E92E0000}"/>
    <cellStyle name="Ergebnis 2 2 9 4" xfId="12031" xr:uid="{00000000-0005-0000-0000-0000EA2E0000}"/>
    <cellStyle name="Ergebnis 2 2 9 4 2" xfId="12032" xr:uid="{00000000-0005-0000-0000-0000EB2E0000}"/>
    <cellStyle name="Ergebnis 2 2 9 5" xfId="12033" xr:uid="{00000000-0005-0000-0000-0000EC2E0000}"/>
    <cellStyle name="Ergebnis 2 3" xfId="12034" xr:uid="{00000000-0005-0000-0000-0000ED2E0000}"/>
    <cellStyle name="Ergebnis 2 3 2" xfId="12035" xr:uid="{00000000-0005-0000-0000-0000EE2E0000}"/>
    <cellStyle name="Ergebnis 2 3 2 2" xfId="12036" xr:uid="{00000000-0005-0000-0000-0000EF2E0000}"/>
    <cellStyle name="Ergebnis 2 3 3" xfId="12037" xr:uid="{00000000-0005-0000-0000-0000F02E0000}"/>
    <cellStyle name="Ergebnis 2 3 3 2" xfId="12038" xr:uid="{00000000-0005-0000-0000-0000F12E0000}"/>
    <cellStyle name="Ergebnis 2 3 4" xfId="12039" xr:uid="{00000000-0005-0000-0000-0000F22E0000}"/>
    <cellStyle name="Ergebnis 2 3 4 2" xfId="12040" xr:uid="{00000000-0005-0000-0000-0000F32E0000}"/>
    <cellStyle name="Ergebnis 2 3 5" xfId="12041" xr:uid="{00000000-0005-0000-0000-0000F42E0000}"/>
    <cellStyle name="Ergebnis 2 4" xfId="12042" xr:uid="{00000000-0005-0000-0000-0000F52E0000}"/>
    <cellStyle name="Ergebnis 2 4 2" xfId="12043" xr:uid="{00000000-0005-0000-0000-0000F62E0000}"/>
    <cellStyle name="Ergebnis 2 4 2 2" xfId="12044" xr:uid="{00000000-0005-0000-0000-0000F72E0000}"/>
    <cellStyle name="Ergebnis 2 4 3" xfId="12045" xr:uid="{00000000-0005-0000-0000-0000F82E0000}"/>
    <cellStyle name="Ergebnis 2 4 3 2" xfId="12046" xr:uid="{00000000-0005-0000-0000-0000F92E0000}"/>
    <cellStyle name="Ergebnis 2 4 4" xfId="12047" xr:uid="{00000000-0005-0000-0000-0000FA2E0000}"/>
    <cellStyle name="Ergebnis 2 4 4 2" xfId="12048" xr:uid="{00000000-0005-0000-0000-0000FB2E0000}"/>
    <cellStyle name="Ergebnis 2 4 5" xfId="12049" xr:uid="{00000000-0005-0000-0000-0000FC2E0000}"/>
    <cellStyle name="Ergebnis 2 5" xfId="12050" xr:uid="{00000000-0005-0000-0000-0000FD2E0000}"/>
    <cellStyle name="Ergebnis 2 5 2" xfId="12051" xr:uid="{00000000-0005-0000-0000-0000FE2E0000}"/>
    <cellStyle name="Ergebnis 2 5 2 2" xfId="12052" xr:uid="{00000000-0005-0000-0000-0000FF2E0000}"/>
    <cellStyle name="Ergebnis 2 5 3" xfId="12053" xr:uid="{00000000-0005-0000-0000-0000002F0000}"/>
    <cellStyle name="Ergebnis 2 5 3 2" xfId="12054" xr:uid="{00000000-0005-0000-0000-0000012F0000}"/>
    <cellStyle name="Ergebnis 2 5 4" xfId="12055" xr:uid="{00000000-0005-0000-0000-0000022F0000}"/>
    <cellStyle name="Ergebnis 2 5 4 2" xfId="12056" xr:uid="{00000000-0005-0000-0000-0000032F0000}"/>
    <cellStyle name="Ergebnis 2 5 5" xfId="12057" xr:uid="{00000000-0005-0000-0000-0000042F0000}"/>
    <cellStyle name="Ergebnis 2 6" xfId="12058" xr:uid="{00000000-0005-0000-0000-0000052F0000}"/>
    <cellStyle name="Ergebnis 2 6 2" xfId="12059" xr:uid="{00000000-0005-0000-0000-0000062F0000}"/>
    <cellStyle name="Ergebnis 2 6 2 2" xfId="12060" xr:uid="{00000000-0005-0000-0000-0000072F0000}"/>
    <cellStyle name="Ergebnis 2 6 3" xfId="12061" xr:uid="{00000000-0005-0000-0000-0000082F0000}"/>
    <cellStyle name="Ergebnis 2 6 3 2" xfId="12062" xr:uid="{00000000-0005-0000-0000-0000092F0000}"/>
    <cellStyle name="Ergebnis 2 6 4" xfId="12063" xr:uid="{00000000-0005-0000-0000-00000A2F0000}"/>
    <cellStyle name="Ergebnis 2 6 4 2" xfId="12064" xr:uid="{00000000-0005-0000-0000-00000B2F0000}"/>
    <cellStyle name="Ergebnis 2 6 5" xfId="12065" xr:uid="{00000000-0005-0000-0000-00000C2F0000}"/>
    <cellStyle name="Ergebnis 2 7" xfId="12066" xr:uid="{00000000-0005-0000-0000-00000D2F0000}"/>
    <cellStyle name="Ergebnis 2 7 2" xfId="12067" xr:uid="{00000000-0005-0000-0000-00000E2F0000}"/>
    <cellStyle name="Ergebnis 2 7 2 2" xfId="12068" xr:uid="{00000000-0005-0000-0000-00000F2F0000}"/>
    <cellStyle name="Ergebnis 2 7 3" xfId="12069" xr:uid="{00000000-0005-0000-0000-0000102F0000}"/>
    <cellStyle name="Ergebnis 2 7 3 2" xfId="12070" xr:uid="{00000000-0005-0000-0000-0000112F0000}"/>
    <cellStyle name="Ergebnis 2 7 4" xfId="12071" xr:uid="{00000000-0005-0000-0000-0000122F0000}"/>
    <cellStyle name="Ergebnis 2 7 4 2" xfId="12072" xr:uid="{00000000-0005-0000-0000-0000132F0000}"/>
    <cellStyle name="Ergebnis 2 7 5" xfId="12073" xr:uid="{00000000-0005-0000-0000-0000142F0000}"/>
    <cellStyle name="Ergebnis 2 8" xfId="12074" xr:uid="{00000000-0005-0000-0000-0000152F0000}"/>
    <cellStyle name="Ergebnis 2 8 2" xfId="12075" xr:uid="{00000000-0005-0000-0000-0000162F0000}"/>
    <cellStyle name="Ergebnis 2 8 2 2" xfId="12076" xr:uid="{00000000-0005-0000-0000-0000172F0000}"/>
    <cellStyle name="Ergebnis 2 8 3" xfId="12077" xr:uid="{00000000-0005-0000-0000-0000182F0000}"/>
    <cellStyle name="Ergebnis 2 8 3 2" xfId="12078" xr:uid="{00000000-0005-0000-0000-0000192F0000}"/>
    <cellStyle name="Ergebnis 2 8 4" xfId="12079" xr:uid="{00000000-0005-0000-0000-00001A2F0000}"/>
    <cellStyle name="Ergebnis 2 8 4 2" xfId="12080" xr:uid="{00000000-0005-0000-0000-00001B2F0000}"/>
    <cellStyle name="Ergebnis 2 8 5" xfId="12081" xr:uid="{00000000-0005-0000-0000-00001C2F0000}"/>
    <cellStyle name="Ergebnis 2 9" xfId="12082" xr:uid="{00000000-0005-0000-0000-00001D2F0000}"/>
    <cellStyle name="Ergebnis 2 9 2" xfId="12083" xr:uid="{00000000-0005-0000-0000-00001E2F0000}"/>
    <cellStyle name="Ergebnis 2 9 2 2" xfId="12084" xr:uid="{00000000-0005-0000-0000-00001F2F0000}"/>
    <cellStyle name="Ergebnis 2 9 3" xfId="12085" xr:uid="{00000000-0005-0000-0000-0000202F0000}"/>
    <cellStyle name="Ergebnis 2 9 3 2" xfId="12086" xr:uid="{00000000-0005-0000-0000-0000212F0000}"/>
    <cellStyle name="Ergebnis 2 9 4" xfId="12087" xr:uid="{00000000-0005-0000-0000-0000222F0000}"/>
    <cellStyle name="Ergebnis 2 9 4 2" xfId="12088" xr:uid="{00000000-0005-0000-0000-0000232F0000}"/>
    <cellStyle name="Ergebnis 2 9 5" xfId="12089" xr:uid="{00000000-0005-0000-0000-0000242F0000}"/>
    <cellStyle name="Erklärender Text 2" xfId="12090" xr:uid="{00000000-0005-0000-0000-0000252F0000}"/>
    <cellStyle name="Euro" xfId="12091" xr:uid="{00000000-0005-0000-0000-0000262F0000}"/>
    <cellStyle name="Euro 2" xfId="12092" xr:uid="{00000000-0005-0000-0000-0000272F0000}"/>
    <cellStyle name="Explanatory Text 2" xfId="12093" xr:uid="{00000000-0005-0000-0000-0000282F0000}"/>
    <cellStyle name="Följde hyperlänken" xfId="12094" xr:uid="{00000000-0005-0000-0000-0000292F0000}"/>
    <cellStyle name="Formula" xfId="12095" xr:uid="{00000000-0005-0000-0000-00002A2F0000}"/>
    <cellStyle name="Fuss" xfId="12096" xr:uid="{00000000-0005-0000-0000-00002B2F0000}"/>
    <cellStyle name="Fuss 10" xfId="12097" xr:uid="{00000000-0005-0000-0000-00002C2F0000}"/>
    <cellStyle name="Fuss 10 2" xfId="12098" xr:uid="{00000000-0005-0000-0000-00002D2F0000}"/>
    <cellStyle name="Fuss 10 3" xfId="12099" xr:uid="{00000000-0005-0000-0000-00002E2F0000}"/>
    <cellStyle name="Fuss 10 3 2" xfId="12100" xr:uid="{00000000-0005-0000-0000-00002F2F0000}"/>
    <cellStyle name="Fuss 11" xfId="12101" xr:uid="{00000000-0005-0000-0000-0000302F0000}"/>
    <cellStyle name="Fuss 11 2" xfId="12102" xr:uid="{00000000-0005-0000-0000-0000312F0000}"/>
    <cellStyle name="Fuss 11 2 2" xfId="12103" xr:uid="{00000000-0005-0000-0000-0000322F0000}"/>
    <cellStyle name="Fuss 11 2 3" xfId="12104" xr:uid="{00000000-0005-0000-0000-0000332F0000}"/>
    <cellStyle name="Fuss 11 3" xfId="12105" xr:uid="{00000000-0005-0000-0000-0000342F0000}"/>
    <cellStyle name="Fuss 11 3 2" xfId="12106" xr:uid="{00000000-0005-0000-0000-0000352F0000}"/>
    <cellStyle name="Fuss 11 4" xfId="12107" xr:uid="{00000000-0005-0000-0000-0000362F0000}"/>
    <cellStyle name="Fuss 11 4 2" xfId="12108" xr:uid="{00000000-0005-0000-0000-0000372F0000}"/>
    <cellStyle name="Fuss 11 5" xfId="12109" xr:uid="{00000000-0005-0000-0000-0000382F0000}"/>
    <cellStyle name="Fuss 11 5 2" xfId="12110" xr:uid="{00000000-0005-0000-0000-0000392F0000}"/>
    <cellStyle name="Fuss 11 6" xfId="12111" xr:uid="{00000000-0005-0000-0000-00003A2F0000}"/>
    <cellStyle name="Fuss 12" xfId="12112" xr:uid="{00000000-0005-0000-0000-00003B2F0000}"/>
    <cellStyle name="Fuss 12 2" xfId="12113" xr:uid="{00000000-0005-0000-0000-00003C2F0000}"/>
    <cellStyle name="Fuss 13" xfId="12114" xr:uid="{00000000-0005-0000-0000-00003D2F0000}"/>
    <cellStyle name="Fuss 13 2" xfId="12115" xr:uid="{00000000-0005-0000-0000-00003E2F0000}"/>
    <cellStyle name="Fuss 14" xfId="12116" xr:uid="{00000000-0005-0000-0000-00003F2F0000}"/>
    <cellStyle name="Fuss 14 2" xfId="12117" xr:uid="{00000000-0005-0000-0000-0000402F0000}"/>
    <cellStyle name="Fuss 15" xfId="12118" xr:uid="{00000000-0005-0000-0000-0000412F0000}"/>
    <cellStyle name="Fuss 15 2" xfId="12119" xr:uid="{00000000-0005-0000-0000-0000422F0000}"/>
    <cellStyle name="Fuss 2" xfId="12120" xr:uid="{00000000-0005-0000-0000-0000432F0000}"/>
    <cellStyle name="Fuss 2 10" xfId="12121" xr:uid="{00000000-0005-0000-0000-0000442F0000}"/>
    <cellStyle name="Fuss 2 10 2" xfId="12122" xr:uid="{00000000-0005-0000-0000-0000452F0000}"/>
    <cellStyle name="Fuss 2 10 2 2" xfId="12123" xr:uid="{00000000-0005-0000-0000-0000462F0000}"/>
    <cellStyle name="Fuss 2 10 2 3" xfId="12124" xr:uid="{00000000-0005-0000-0000-0000472F0000}"/>
    <cellStyle name="Fuss 2 10 3" xfId="12125" xr:uid="{00000000-0005-0000-0000-0000482F0000}"/>
    <cellStyle name="Fuss 2 10 3 2" xfId="12126" xr:uid="{00000000-0005-0000-0000-0000492F0000}"/>
    <cellStyle name="Fuss 2 10 4" xfId="12127" xr:uid="{00000000-0005-0000-0000-00004A2F0000}"/>
    <cellStyle name="Fuss 2 10 4 2" xfId="12128" xr:uid="{00000000-0005-0000-0000-00004B2F0000}"/>
    <cellStyle name="Fuss 2 10 5" xfId="12129" xr:uid="{00000000-0005-0000-0000-00004C2F0000}"/>
    <cellStyle name="Fuss 2 10 5 2" xfId="12130" xr:uid="{00000000-0005-0000-0000-00004D2F0000}"/>
    <cellStyle name="Fuss 2 10 6" xfId="12131" xr:uid="{00000000-0005-0000-0000-00004E2F0000}"/>
    <cellStyle name="Fuss 2 11" xfId="12132" xr:uid="{00000000-0005-0000-0000-00004F2F0000}"/>
    <cellStyle name="Fuss 2 11 2" xfId="12133" xr:uid="{00000000-0005-0000-0000-0000502F0000}"/>
    <cellStyle name="Fuss 2 12" xfId="12134" xr:uid="{00000000-0005-0000-0000-0000512F0000}"/>
    <cellStyle name="Fuss 2 12 2" xfId="12135" xr:uid="{00000000-0005-0000-0000-0000522F0000}"/>
    <cellStyle name="Fuss 2 13" xfId="12136" xr:uid="{00000000-0005-0000-0000-0000532F0000}"/>
    <cellStyle name="Fuss 2 13 2" xfId="12137" xr:uid="{00000000-0005-0000-0000-0000542F0000}"/>
    <cellStyle name="Fuss 2 14" xfId="12138" xr:uid="{00000000-0005-0000-0000-0000552F0000}"/>
    <cellStyle name="Fuss 2 14 2" xfId="12139" xr:uid="{00000000-0005-0000-0000-0000562F0000}"/>
    <cellStyle name="Fuss 2 2" xfId="12140" xr:uid="{00000000-0005-0000-0000-0000572F0000}"/>
    <cellStyle name="Fuss 2 2 2" xfId="12141" xr:uid="{00000000-0005-0000-0000-0000582F0000}"/>
    <cellStyle name="Fuss 2 2 3" xfId="12142" xr:uid="{00000000-0005-0000-0000-0000592F0000}"/>
    <cellStyle name="Fuss 2 2 3 2" xfId="12143" xr:uid="{00000000-0005-0000-0000-00005A2F0000}"/>
    <cellStyle name="Fuss 2 3" xfId="12144" xr:uid="{00000000-0005-0000-0000-00005B2F0000}"/>
    <cellStyle name="Fuss 2 3 2" xfId="12145" xr:uid="{00000000-0005-0000-0000-00005C2F0000}"/>
    <cellStyle name="Fuss 2 3 3" xfId="12146" xr:uid="{00000000-0005-0000-0000-00005D2F0000}"/>
    <cellStyle name="Fuss 2 3 3 2" xfId="12147" xr:uid="{00000000-0005-0000-0000-00005E2F0000}"/>
    <cellStyle name="Fuss 2 4" xfId="12148" xr:uid="{00000000-0005-0000-0000-00005F2F0000}"/>
    <cellStyle name="Fuss 2 4 2" xfId="12149" xr:uid="{00000000-0005-0000-0000-0000602F0000}"/>
    <cellStyle name="Fuss 2 4 3" xfId="12150" xr:uid="{00000000-0005-0000-0000-0000612F0000}"/>
    <cellStyle name="Fuss 2 4 3 2" xfId="12151" xr:uid="{00000000-0005-0000-0000-0000622F0000}"/>
    <cellStyle name="Fuss 2 5" xfId="12152" xr:uid="{00000000-0005-0000-0000-0000632F0000}"/>
    <cellStyle name="Fuss 2 5 2" xfId="12153" xr:uid="{00000000-0005-0000-0000-0000642F0000}"/>
    <cellStyle name="Fuss 2 5 3" xfId="12154" xr:uid="{00000000-0005-0000-0000-0000652F0000}"/>
    <cellStyle name="Fuss 2 5 3 2" xfId="12155" xr:uid="{00000000-0005-0000-0000-0000662F0000}"/>
    <cellStyle name="Fuss 2 6" xfId="12156" xr:uid="{00000000-0005-0000-0000-0000672F0000}"/>
    <cellStyle name="Fuss 2 6 2" xfId="12157" xr:uid="{00000000-0005-0000-0000-0000682F0000}"/>
    <cellStyle name="Fuss 2 6 3" xfId="12158" xr:uid="{00000000-0005-0000-0000-0000692F0000}"/>
    <cellStyle name="Fuss 2 6 3 2" xfId="12159" xr:uid="{00000000-0005-0000-0000-00006A2F0000}"/>
    <cellStyle name="Fuss 2 7" xfId="12160" xr:uid="{00000000-0005-0000-0000-00006B2F0000}"/>
    <cellStyle name="Fuss 2 7 2" xfId="12161" xr:uid="{00000000-0005-0000-0000-00006C2F0000}"/>
    <cellStyle name="Fuss 2 7 3" xfId="12162" xr:uid="{00000000-0005-0000-0000-00006D2F0000}"/>
    <cellStyle name="Fuss 2 7 3 2" xfId="12163" xr:uid="{00000000-0005-0000-0000-00006E2F0000}"/>
    <cellStyle name="Fuss 2 8" xfId="12164" xr:uid="{00000000-0005-0000-0000-00006F2F0000}"/>
    <cellStyle name="Fuss 2 8 2" xfId="12165" xr:uid="{00000000-0005-0000-0000-0000702F0000}"/>
    <cellStyle name="Fuss 2 8 3" xfId="12166" xr:uid="{00000000-0005-0000-0000-0000712F0000}"/>
    <cellStyle name="Fuss 2 8 3 2" xfId="12167" xr:uid="{00000000-0005-0000-0000-0000722F0000}"/>
    <cellStyle name="Fuss 2 9" xfId="12168" xr:uid="{00000000-0005-0000-0000-0000732F0000}"/>
    <cellStyle name="Fuss 2 9 2" xfId="12169" xr:uid="{00000000-0005-0000-0000-0000742F0000}"/>
    <cellStyle name="Fuss 2 9 3" xfId="12170" xr:uid="{00000000-0005-0000-0000-0000752F0000}"/>
    <cellStyle name="Fuss 2 9 3 2" xfId="12171" xr:uid="{00000000-0005-0000-0000-0000762F0000}"/>
    <cellStyle name="Fuss 3" xfId="12172" xr:uid="{00000000-0005-0000-0000-0000772F0000}"/>
    <cellStyle name="Fuss 3 2" xfId="12173" xr:uid="{00000000-0005-0000-0000-0000782F0000}"/>
    <cellStyle name="Fuss 3 3" xfId="12174" xr:uid="{00000000-0005-0000-0000-0000792F0000}"/>
    <cellStyle name="Fuss 3 3 2" xfId="12175" xr:uid="{00000000-0005-0000-0000-00007A2F0000}"/>
    <cellStyle name="Fuss 4" xfId="12176" xr:uid="{00000000-0005-0000-0000-00007B2F0000}"/>
    <cellStyle name="Fuss 4 2" xfId="12177" xr:uid="{00000000-0005-0000-0000-00007C2F0000}"/>
    <cellStyle name="Fuss 4 3" xfId="12178" xr:uid="{00000000-0005-0000-0000-00007D2F0000}"/>
    <cellStyle name="Fuss 4 3 2" xfId="12179" xr:uid="{00000000-0005-0000-0000-00007E2F0000}"/>
    <cellStyle name="Fuss 5" xfId="12180" xr:uid="{00000000-0005-0000-0000-00007F2F0000}"/>
    <cellStyle name="Fuss 5 2" xfId="12181" xr:uid="{00000000-0005-0000-0000-0000802F0000}"/>
    <cellStyle name="Fuss 5 3" xfId="12182" xr:uid="{00000000-0005-0000-0000-0000812F0000}"/>
    <cellStyle name="Fuss 5 3 2" xfId="12183" xr:uid="{00000000-0005-0000-0000-0000822F0000}"/>
    <cellStyle name="Fuss 6" xfId="12184" xr:uid="{00000000-0005-0000-0000-0000832F0000}"/>
    <cellStyle name="Fuss 6 2" xfId="12185" xr:uid="{00000000-0005-0000-0000-0000842F0000}"/>
    <cellStyle name="Fuss 6 3" xfId="12186" xr:uid="{00000000-0005-0000-0000-0000852F0000}"/>
    <cellStyle name="Fuss 6 3 2" xfId="12187" xr:uid="{00000000-0005-0000-0000-0000862F0000}"/>
    <cellStyle name="Fuss 7" xfId="12188" xr:uid="{00000000-0005-0000-0000-0000872F0000}"/>
    <cellStyle name="Fuss 7 2" xfId="12189" xr:uid="{00000000-0005-0000-0000-0000882F0000}"/>
    <cellStyle name="Fuss 7 3" xfId="12190" xr:uid="{00000000-0005-0000-0000-0000892F0000}"/>
    <cellStyle name="Fuss 7 3 2" xfId="12191" xr:uid="{00000000-0005-0000-0000-00008A2F0000}"/>
    <cellStyle name="Fuss 8" xfId="12192" xr:uid="{00000000-0005-0000-0000-00008B2F0000}"/>
    <cellStyle name="Fuss 8 2" xfId="12193" xr:uid="{00000000-0005-0000-0000-00008C2F0000}"/>
    <cellStyle name="Fuss 8 3" xfId="12194" xr:uid="{00000000-0005-0000-0000-00008D2F0000}"/>
    <cellStyle name="Fuss 8 3 2" xfId="12195" xr:uid="{00000000-0005-0000-0000-00008E2F0000}"/>
    <cellStyle name="Fuss 9" xfId="12196" xr:uid="{00000000-0005-0000-0000-00008F2F0000}"/>
    <cellStyle name="Fuss 9 2" xfId="12197" xr:uid="{00000000-0005-0000-0000-0000902F0000}"/>
    <cellStyle name="Fuss 9 3" xfId="12198" xr:uid="{00000000-0005-0000-0000-0000912F0000}"/>
    <cellStyle name="Fuss 9 3 2" xfId="12199" xr:uid="{00000000-0005-0000-0000-0000922F0000}"/>
    <cellStyle name="Good 2" xfId="12200" xr:uid="{00000000-0005-0000-0000-0000932F0000}"/>
    <cellStyle name="Gut 2" xfId="12201" xr:uid="{00000000-0005-0000-0000-0000942F0000}"/>
    <cellStyle name="Heading" xfId="12202" xr:uid="{00000000-0005-0000-0000-0000952F0000}"/>
    <cellStyle name="Heading 1" xfId="12203" xr:uid="{00000000-0005-0000-0000-0000962F0000}"/>
    <cellStyle name="Heading 1 2" xfId="12204" xr:uid="{00000000-0005-0000-0000-0000972F0000}"/>
    <cellStyle name="Heading 2 2" xfId="12205" xr:uid="{00000000-0005-0000-0000-0000982F0000}"/>
    <cellStyle name="Heading 3 2" xfId="12206" xr:uid="{00000000-0005-0000-0000-0000992F0000}"/>
    <cellStyle name="Heading 4 2" xfId="12207" xr:uid="{00000000-0005-0000-0000-00009A2F0000}"/>
    <cellStyle name="heading casablanco" xfId="12208" xr:uid="{00000000-0005-0000-0000-00009B2F0000}"/>
    <cellStyle name="Hed Side" xfId="12209" xr:uid="{00000000-0005-0000-0000-00009C2F0000}"/>
    <cellStyle name="Hed Side 10" xfId="12210" xr:uid="{00000000-0005-0000-0000-00009D2F0000}"/>
    <cellStyle name="Hed Side 10 2" xfId="12211" xr:uid="{00000000-0005-0000-0000-00009E2F0000}"/>
    <cellStyle name="Hed Side 10 2 2" xfId="12212" xr:uid="{00000000-0005-0000-0000-00009F2F0000}"/>
    <cellStyle name="Hed Side 10 2 2 2" xfId="12213" xr:uid="{00000000-0005-0000-0000-0000A02F0000}"/>
    <cellStyle name="Hed Side 10 2 3" xfId="12214" xr:uid="{00000000-0005-0000-0000-0000A12F0000}"/>
    <cellStyle name="Hed Side 10 2 3 2" xfId="12215" xr:uid="{00000000-0005-0000-0000-0000A22F0000}"/>
    <cellStyle name="Hed Side 10 2 4" xfId="12216" xr:uid="{00000000-0005-0000-0000-0000A32F0000}"/>
    <cellStyle name="Hed Side 10 2 4 2" xfId="12217" xr:uid="{00000000-0005-0000-0000-0000A42F0000}"/>
    <cellStyle name="Hed Side 10 2 5" xfId="12218" xr:uid="{00000000-0005-0000-0000-0000A52F0000}"/>
    <cellStyle name="Hed Side 10 3" xfId="12219" xr:uid="{00000000-0005-0000-0000-0000A62F0000}"/>
    <cellStyle name="Hed Side 10 3 2" xfId="12220" xr:uid="{00000000-0005-0000-0000-0000A72F0000}"/>
    <cellStyle name="Hed Side 10 4" xfId="12221" xr:uid="{00000000-0005-0000-0000-0000A82F0000}"/>
    <cellStyle name="Hed Side 10 4 2" xfId="12222" xr:uid="{00000000-0005-0000-0000-0000A92F0000}"/>
    <cellStyle name="Hed Side 10 5" xfId="12223" xr:uid="{00000000-0005-0000-0000-0000AA2F0000}"/>
    <cellStyle name="Hed Side 10 5 2" xfId="12224" xr:uid="{00000000-0005-0000-0000-0000AB2F0000}"/>
    <cellStyle name="Hed Side 10 6" xfId="12225" xr:uid="{00000000-0005-0000-0000-0000AC2F0000}"/>
    <cellStyle name="Hed Side 10 6 2" xfId="12226" xr:uid="{00000000-0005-0000-0000-0000AD2F0000}"/>
    <cellStyle name="Hed Side 10 7" xfId="12227" xr:uid="{00000000-0005-0000-0000-0000AE2F0000}"/>
    <cellStyle name="Hed Side 11" xfId="12228" xr:uid="{00000000-0005-0000-0000-0000AF2F0000}"/>
    <cellStyle name="Hed Side 11 2" xfId="12229" xr:uid="{00000000-0005-0000-0000-0000B02F0000}"/>
    <cellStyle name="Hed Side 11 2 2" xfId="12230" xr:uid="{00000000-0005-0000-0000-0000B12F0000}"/>
    <cellStyle name="Hed Side 11 2 2 2" xfId="12231" xr:uid="{00000000-0005-0000-0000-0000B22F0000}"/>
    <cellStyle name="Hed Side 11 2 3" xfId="12232" xr:uid="{00000000-0005-0000-0000-0000B32F0000}"/>
    <cellStyle name="Hed Side 11 2 3 2" xfId="12233" xr:uid="{00000000-0005-0000-0000-0000B42F0000}"/>
    <cellStyle name="Hed Side 11 2 4" xfId="12234" xr:uid="{00000000-0005-0000-0000-0000B52F0000}"/>
    <cellStyle name="Hed Side 11 2 4 2" xfId="12235" xr:uid="{00000000-0005-0000-0000-0000B62F0000}"/>
    <cellStyle name="Hed Side 11 2 5" xfId="12236" xr:uid="{00000000-0005-0000-0000-0000B72F0000}"/>
    <cellStyle name="Hed Side 11 3" xfId="12237" xr:uid="{00000000-0005-0000-0000-0000B82F0000}"/>
    <cellStyle name="Hed Side 11 3 2" xfId="12238" xr:uid="{00000000-0005-0000-0000-0000B92F0000}"/>
    <cellStyle name="Hed Side 11 4" xfId="12239" xr:uid="{00000000-0005-0000-0000-0000BA2F0000}"/>
    <cellStyle name="Hed Side 11 4 2" xfId="12240" xr:uid="{00000000-0005-0000-0000-0000BB2F0000}"/>
    <cellStyle name="Hed Side 11 5" xfId="12241" xr:uid="{00000000-0005-0000-0000-0000BC2F0000}"/>
    <cellStyle name="Hed Side 11 5 2" xfId="12242" xr:uid="{00000000-0005-0000-0000-0000BD2F0000}"/>
    <cellStyle name="Hed Side 11 6" xfId="12243" xr:uid="{00000000-0005-0000-0000-0000BE2F0000}"/>
    <cellStyle name="Hed Side 11 6 2" xfId="12244" xr:uid="{00000000-0005-0000-0000-0000BF2F0000}"/>
    <cellStyle name="Hed Side 11 7" xfId="12245" xr:uid="{00000000-0005-0000-0000-0000C02F0000}"/>
    <cellStyle name="Hed Side 12" xfId="12246" xr:uid="{00000000-0005-0000-0000-0000C12F0000}"/>
    <cellStyle name="Hed Side 12 2" xfId="12247" xr:uid="{00000000-0005-0000-0000-0000C22F0000}"/>
    <cellStyle name="Hed Side 12 2 2" xfId="12248" xr:uid="{00000000-0005-0000-0000-0000C32F0000}"/>
    <cellStyle name="Hed Side 12 2 2 2" xfId="12249" xr:uid="{00000000-0005-0000-0000-0000C42F0000}"/>
    <cellStyle name="Hed Side 12 2 3" xfId="12250" xr:uid="{00000000-0005-0000-0000-0000C52F0000}"/>
    <cellStyle name="Hed Side 12 2 3 2" xfId="12251" xr:uid="{00000000-0005-0000-0000-0000C62F0000}"/>
    <cellStyle name="Hed Side 12 2 4" xfId="12252" xr:uid="{00000000-0005-0000-0000-0000C72F0000}"/>
    <cellStyle name="Hed Side 12 2 4 2" xfId="12253" xr:uid="{00000000-0005-0000-0000-0000C82F0000}"/>
    <cellStyle name="Hed Side 12 2 5" xfId="12254" xr:uid="{00000000-0005-0000-0000-0000C92F0000}"/>
    <cellStyle name="Hed Side 12 3" xfId="12255" xr:uid="{00000000-0005-0000-0000-0000CA2F0000}"/>
    <cellStyle name="Hed Side 12 3 2" xfId="12256" xr:uid="{00000000-0005-0000-0000-0000CB2F0000}"/>
    <cellStyle name="Hed Side 12 4" xfId="12257" xr:uid="{00000000-0005-0000-0000-0000CC2F0000}"/>
    <cellStyle name="Hed Side 12 4 2" xfId="12258" xr:uid="{00000000-0005-0000-0000-0000CD2F0000}"/>
    <cellStyle name="Hed Side 12 5" xfId="12259" xr:uid="{00000000-0005-0000-0000-0000CE2F0000}"/>
    <cellStyle name="Hed Side 12 5 2" xfId="12260" xr:uid="{00000000-0005-0000-0000-0000CF2F0000}"/>
    <cellStyle name="Hed Side 12 6" xfId="12261" xr:uid="{00000000-0005-0000-0000-0000D02F0000}"/>
    <cellStyle name="Hed Side 12 6 2" xfId="12262" xr:uid="{00000000-0005-0000-0000-0000D12F0000}"/>
    <cellStyle name="Hed Side 12 7" xfId="12263" xr:uid="{00000000-0005-0000-0000-0000D22F0000}"/>
    <cellStyle name="Hed Side 13" xfId="12264" xr:uid="{00000000-0005-0000-0000-0000D32F0000}"/>
    <cellStyle name="Hed Side 13 2" xfId="12265" xr:uid="{00000000-0005-0000-0000-0000D42F0000}"/>
    <cellStyle name="Hed Side 13 2 2" xfId="12266" xr:uid="{00000000-0005-0000-0000-0000D52F0000}"/>
    <cellStyle name="Hed Side 13 2 2 2" xfId="12267" xr:uid="{00000000-0005-0000-0000-0000D62F0000}"/>
    <cellStyle name="Hed Side 13 2 3" xfId="12268" xr:uid="{00000000-0005-0000-0000-0000D72F0000}"/>
    <cellStyle name="Hed Side 13 2 3 2" xfId="12269" xr:uid="{00000000-0005-0000-0000-0000D82F0000}"/>
    <cellStyle name="Hed Side 13 2 4" xfId="12270" xr:uid="{00000000-0005-0000-0000-0000D92F0000}"/>
    <cellStyle name="Hed Side 13 2 4 2" xfId="12271" xr:uid="{00000000-0005-0000-0000-0000DA2F0000}"/>
    <cellStyle name="Hed Side 13 2 5" xfId="12272" xr:uid="{00000000-0005-0000-0000-0000DB2F0000}"/>
    <cellStyle name="Hed Side 13 3" xfId="12273" xr:uid="{00000000-0005-0000-0000-0000DC2F0000}"/>
    <cellStyle name="Hed Side 13 3 2" xfId="12274" xr:uid="{00000000-0005-0000-0000-0000DD2F0000}"/>
    <cellStyle name="Hed Side 13 4" xfId="12275" xr:uid="{00000000-0005-0000-0000-0000DE2F0000}"/>
    <cellStyle name="Hed Side 13 4 2" xfId="12276" xr:uid="{00000000-0005-0000-0000-0000DF2F0000}"/>
    <cellStyle name="Hed Side 13 5" xfId="12277" xr:uid="{00000000-0005-0000-0000-0000E02F0000}"/>
    <cellStyle name="Hed Side 13 5 2" xfId="12278" xr:uid="{00000000-0005-0000-0000-0000E12F0000}"/>
    <cellStyle name="Hed Side 13 6" xfId="12279" xr:uid="{00000000-0005-0000-0000-0000E22F0000}"/>
    <cellStyle name="Hed Side 13 6 2" xfId="12280" xr:uid="{00000000-0005-0000-0000-0000E32F0000}"/>
    <cellStyle name="Hed Side 13 7" xfId="12281" xr:uid="{00000000-0005-0000-0000-0000E42F0000}"/>
    <cellStyle name="Hed Side 14" xfId="12282" xr:uid="{00000000-0005-0000-0000-0000E52F0000}"/>
    <cellStyle name="Hed Side 14 2" xfId="12283" xr:uid="{00000000-0005-0000-0000-0000E62F0000}"/>
    <cellStyle name="Hed Side 14 2 2" xfId="12284" xr:uid="{00000000-0005-0000-0000-0000E72F0000}"/>
    <cellStyle name="Hed Side 14 2 2 2" xfId="12285" xr:uid="{00000000-0005-0000-0000-0000E82F0000}"/>
    <cellStyle name="Hed Side 14 2 3" xfId="12286" xr:uid="{00000000-0005-0000-0000-0000E92F0000}"/>
    <cellStyle name="Hed Side 14 2 3 2" xfId="12287" xr:uid="{00000000-0005-0000-0000-0000EA2F0000}"/>
    <cellStyle name="Hed Side 14 2 4" xfId="12288" xr:uid="{00000000-0005-0000-0000-0000EB2F0000}"/>
    <cellStyle name="Hed Side 14 2 4 2" xfId="12289" xr:uid="{00000000-0005-0000-0000-0000EC2F0000}"/>
    <cellStyle name="Hed Side 14 2 5" xfId="12290" xr:uid="{00000000-0005-0000-0000-0000ED2F0000}"/>
    <cellStyle name="Hed Side 14 3" xfId="12291" xr:uid="{00000000-0005-0000-0000-0000EE2F0000}"/>
    <cellStyle name="Hed Side 14 3 2" xfId="12292" xr:uid="{00000000-0005-0000-0000-0000EF2F0000}"/>
    <cellStyle name="Hed Side 14 4" xfId="12293" xr:uid="{00000000-0005-0000-0000-0000F02F0000}"/>
    <cellStyle name="Hed Side 14 4 2" xfId="12294" xr:uid="{00000000-0005-0000-0000-0000F12F0000}"/>
    <cellStyle name="Hed Side 14 5" xfId="12295" xr:uid="{00000000-0005-0000-0000-0000F22F0000}"/>
    <cellStyle name="Hed Side 14 5 2" xfId="12296" xr:uid="{00000000-0005-0000-0000-0000F32F0000}"/>
    <cellStyle name="Hed Side 14 6" xfId="12297" xr:uid="{00000000-0005-0000-0000-0000F42F0000}"/>
    <cellStyle name="Hed Side 14 6 2" xfId="12298" xr:uid="{00000000-0005-0000-0000-0000F52F0000}"/>
    <cellStyle name="Hed Side 14 7" xfId="12299" xr:uid="{00000000-0005-0000-0000-0000F62F0000}"/>
    <cellStyle name="Hed Side 15" xfId="12300" xr:uid="{00000000-0005-0000-0000-0000F72F0000}"/>
    <cellStyle name="Hed Side 15 2" xfId="12301" xr:uid="{00000000-0005-0000-0000-0000F82F0000}"/>
    <cellStyle name="Hed Side 15 2 2" xfId="12302" xr:uid="{00000000-0005-0000-0000-0000F92F0000}"/>
    <cellStyle name="Hed Side 15 2 2 2" xfId="12303" xr:uid="{00000000-0005-0000-0000-0000FA2F0000}"/>
    <cellStyle name="Hed Side 15 2 3" xfId="12304" xr:uid="{00000000-0005-0000-0000-0000FB2F0000}"/>
    <cellStyle name="Hed Side 15 2 3 2" xfId="12305" xr:uid="{00000000-0005-0000-0000-0000FC2F0000}"/>
    <cellStyle name="Hed Side 15 2 4" xfId="12306" xr:uid="{00000000-0005-0000-0000-0000FD2F0000}"/>
    <cellStyle name="Hed Side 15 2 4 2" xfId="12307" xr:uid="{00000000-0005-0000-0000-0000FE2F0000}"/>
    <cellStyle name="Hed Side 15 2 5" xfId="12308" xr:uid="{00000000-0005-0000-0000-0000FF2F0000}"/>
    <cellStyle name="Hed Side 15 3" xfId="12309" xr:uid="{00000000-0005-0000-0000-000000300000}"/>
    <cellStyle name="Hed Side 15 3 2" xfId="12310" xr:uid="{00000000-0005-0000-0000-000001300000}"/>
    <cellStyle name="Hed Side 15 4" xfId="12311" xr:uid="{00000000-0005-0000-0000-000002300000}"/>
    <cellStyle name="Hed Side 15 4 2" xfId="12312" xr:uid="{00000000-0005-0000-0000-000003300000}"/>
    <cellStyle name="Hed Side 15 5" xfId="12313" xr:uid="{00000000-0005-0000-0000-000004300000}"/>
    <cellStyle name="Hed Side 15 5 2" xfId="12314" xr:uid="{00000000-0005-0000-0000-000005300000}"/>
    <cellStyle name="Hed Side 15 6" xfId="12315" xr:uid="{00000000-0005-0000-0000-000006300000}"/>
    <cellStyle name="Hed Side 15 6 2" xfId="12316" xr:uid="{00000000-0005-0000-0000-000007300000}"/>
    <cellStyle name="Hed Side 15 7" xfId="12317" xr:uid="{00000000-0005-0000-0000-000008300000}"/>
    <cellStyle name="Hed Side 16" xfId="12318" xr:uid="{00000000-0005-0000-0000-000009300000}"/>
    <cellStyle name="Hed Side 16 2" xfId="12319" xr:uid="{00000000-0005-0000-0000-00000A300000}"/>
    <cellStyle name="Hed Side 16 2 2" xfId="12320" xr:uid="{00000000-0005-0000-0000-00000B300000}"/>
    <cellStyle name="Hed Side 16 2 2 2" xfId="12321" xr:uid="{00000000-0005-0000-0000-00000C300000}"/>
    <cellStyle name="Hed Side 16 2 3" xfId="12322" xr:uid="{00000000-0005-0000-0000-00000D300000}"/>
    <cellStyle name="Hed Side 16 2 3 2" xfId="12323" xr:uid="{00000000-0005-0000-0000-00000E300000}"/>
    <cellStyle name="Hed Side 16 2 4" xfId="12324" xr:uid="{00000000-0005-0000-0000-00000F300000}"/>
    <cellStyle name="Hed Side 16 2 4 2" xfId="12325" xr:uid="{00000000-0005-0000-0000-000010300000}"/>
    <cellStyle name="Hed Side 16 2 5" xfId="12326" xr:uid="{00000000-0005-0000-0000-000011300000}"/>
    <cellStyle name="Hed Side 16 3" xfId="12327" xr:uid="{00000000-0005-0000-0000-000012300000}"/>
    <cellStyle name="Hed Side 16 3 2" xfId="12328" xr:uid="{00000000-0005-0000-0000-000013300000}"/>
    <cellStyle name="Hed Side 16 4" xfId="12329" xr:uid="{00000000-0005-0000-0000-000014300000}"/>
    <cellStyle name="Hed Side 16 4 2" xfId="12330" xr:uid="{00000000-0005-0000-0000-000015300000}"/>
    <cellStyle name="Hed Side 16 5" xfId="12331" xr:uid="{00000000-0005-0000-0000-000016300000}"/>
    <cellStyle name="Hed Side 16 5 2" xfId="12332" xr:uid="{00000000-0005-0000-0000-000017300000}"/>
    <cellStyle name="Hed Side 16 6" xfId="12333" xr:uid="{00000000-0005-0000-0000-000018300000}"/>
    <cellStyle name="Hed Side 16 6 2" xfId="12334" xr:uid="{00000000-0005-0000-0000-000019300000}"/>
    <cellStyle name="Hed Side 16 7" xfId="12335" xr:uid="{00000000-0005-0000-0000-00001A300000}"/>
    <cellStyle name="Hed Side 17" xfId="12336" xr:uid="{00000000-0005-0000-0000-00001B300000}"/>
    <cellStyle name="Hed Side 17 2" xfId="12337" xr:uid="{00000000-0005-0000-0000-00001C300000}"/>
    <cellStyle name="Hed Side 17 2 2" xfId="12338" xr:uid="{00000000-0005-0000-0000-00001D300000}"/>
    <cellStyle name="Hed Side 17 2 2 2" xfId="12339" xr:uid="{00000000-0005-0000-0000-00001E300000}"/>
    <cellStyle name="Hed Side 17 2 3" xfId="12340" xr:uid="{00000000-0005-0000-0000-00001F300000}"/>
    <cellStyle name="Hed Side 17 2 3 2" xfId="12341" xr:uid="{00000000-0005-0000-0000-000020300000}"/>
    <cellStyle name="Hed Side 17 2 4" xfId="12342" xr:uid="{00000000-0005-0000-0000-000021300000}"/>
    <cellStyle name="Hed Side 17 2 4 2" xfId="12343" xr:uid="{00000000-0005-0000-0000-000022300000}"/>
    <cellStyle name="Hed Side 17 2 5" xfId="12344" xr:uid="{00000000-0005-0000-0000-000023300000}"/>
    <cellStyle name="Hed Side 17 3" xfId="12345" xr:uid="{00000000-0005-0000-0000-000024300000}"/>
    <cellStyle name="Hed Side 17 3 2" xfId="12346" xr:uid="{00000000-0005-0000-0000-000025300000}"/>
    <cellStyle name="Hed Side 17 4" xfId="12347" xr:uid="{00000000-0005-0000-0000-000026300000}"/>
    <cellStyle name="Hed Side 17 4 2" xfId="12348" xr:uid="{00000000-0005-0000-0000-000027300000}"/>
    <cellStyle name="Hed Side 17 5" xfId="12349" xr:uid="{00000000-0005-0000-0000-000028300000}"/>
    <cellStyle name="Hed Side 17 5 2" xfId="12350" xr:uid="{00000000-0005-0000-0000-000029300000}"/>
    <cellStyle name="Hed Side 17 6" xfId="12351" xr:uid="{00000000-0005-0000-0000-00002A300000}"/>
    <cellStyle name="Hed Side 17 6 2" xfId="12352" xr:uid="{00000000-0005-0000-0000-00002B300000}"/>
    <cellStyle name="Hed Side 17 7" xfId="12353" xr:uid="{00000000-0005-0000-0000-00002C300000}"/>
    <cellStyle name="Hed Side 18" xfId="12354" xr:uid="{00000000-0005-0000-0000-00002D300000}"/>
    <cellStyle name="Hed Side 18 2" xfId="12355" xr:uid="{00000000-0005-0000-0000-00002E300000}"/>
    <cellStyle name="Hed Side 18 2 2" xfId="12356" xr:uid="{00000000-0005-0000-0000-00002F300000}"/>
    <cellStyle name="Hed Side 18 2 2 2" xfId="12357" xr:uid="{00000000-0005-0000-0000-000030300000}"/>
    <cellStyle name="Hed Side 18 2 3" xfId="12358" xr:uid="{00000000-0005-0000-0000-000031300000}"/>
    <cellStyle name="Hed Side 18 2 3 2" xfId="12359" xr:uid="{00000000-0005-0000-0000-000032300000}"/>
    <cellStyle name="Hed Side 18 2 4" xfId="12360" xr:uid="{00000000-0005-0000-0000-000033300000}"/>
    <cellStyle name="Hed Side 18 2 4 2" xfId="12361" xr:uid="{00000000-0005-0000-0000-000034300000}"/>
    <cellStyle name="Hed Side 18 2 5" xfId="12362" xr:uid="{00000000-0005-0000-0000-000035300000}"/>
    <cellStyle name="Hed Side 18 3" xfId="12363" xr:uid="{00000000-0005-0000-0000-000036300000}"/>
    <cellStyle name="Hed Side 18 3 2" xfId="12364" xr:uid="{00000000-0005-0000-0000-000037300000}"/>
    <cellStyle name="Hed Side 18 4" xfId="12365" xr:uid="{00000000-0005-0000-0000-000038300000}"/>
    <cellStyle name="Hed Side 18 4 2" xfId="12366" xr:uid="{00000000-0005-0000-0000-000039300000}"/>
    <cellStyle name="Hed Side 18 5" xfId="12367" xr:uid="{00000000-0005-0000-0000-00003A300000}"/>
    <cellStyle name="Hed Side 18 5 2" xfId="12368" xr:uid="{00000000-0005-0000-0000-00003B300000}"/>
    <cellStyle name="Hed Side 18 6" xfId="12369" xr:uid="{00000000-0005-0000-0000-00003C300000}"/>
    <cellStyle name="Hed Side 18 6 2" xfId="12370" xr:uid="{00000000-0005-0000-0000-00003D300000}"/>
    <cellStyle name="Hed Side 18 7" xfId="12371" xr:uid="{00000000-0005-0000-0000-00003E300000}"/>
    <cellStyle name="Hed Side 19" xfId="12372" xr:uid="{00000000-0005-0000-0000-00003F300000}"/>
    <cellStyle name="Hed Side 19 2" xfId="12373" xr:uid="{00000000-0005-0000-0000-000040300000}"/>
    <cellStyle name="Hed Side 19 2 2" xfId="12374" xr:uid="{00000000-0005-0000-0000-000041300000}"/>
    <cellStyle name="Hed Side 19 2 2 2" xfId="12375" xr:uid="{00000000-0005-0000-0000-000042300000}"/>
    <cellStyle name="Hed Side 19 2 3" xfId="12376" xr:uid="{00000000-0005-0000-0000-000043300000}"/>
    <cellStyle name="Hed Side 19 2 3 2" xfId="12377" xr:uid="{00000000-0005-0000-0000-000044300000}"/>
    <cellStyle name="Hed Side 19 2 4" xfId="12378" xr:uid="{00000000-0005-0000-0000-000045300000}"/>
    <cellStyle name="Hed Side 19 2 4 2" xfId="12379" xr:uid="{00000000-0005-0000-0000-000046300000}"/>
    <cellStyle name="Hed Side 19 2 5" xfId="12380" xr:uid="{00000000-0005-0000-0000-000047300000}"/>
    <cellStyle name="Hed Side 19 3" xfId="12381" xr:uid="{00000000-0005-0000-0000-000048300000}"/>
    <cellStyle name="Hed Side 19 3 2" xfId="12382" xr:uid="{00000000-0005-0000-0000-000049300000}"/>
    <cellStyle name="Hed Side 19 4" xfId="12383" xr:uid="{00000000-0005-0000-0000-00004A300000}"/>
    <cellStyle name="Hed Side 19 4 2" xfId="12384" xr:uid="{00000000-0005-0000-0000-00004B300000}"/>
    <cellStyle name="Hed Side 19 5" xfId="12385" xr:uid="{00000000-0005-0000-0000-00004C300000}"/>
    <cellStyle name="Hed Side 19 5 2" xfId="12386" xr:uid="{00000000-0005-0000-0000-00004D300000}"/>
    <cellStyle name="Hed Side 19 6" xfId="12387" xr:uid="{00000000-0005-0000-0000-00004E300000}"/>
    <cellStyle name="Hed Side 19 6 2" xfId="12388" xr:uid="{00000000-0005-0000-0000-00004F300000}"/>
    <cellStyle name="Hed Side 19 7" xfId="12389" xr:uid="{00000000-0005-0000-0000-000050300000}"/>
    <cellStyle name="Hed Side 2" xfId="12390" xr:uid="{00000000-0005-0000-0000-000051300000}"/>
    <cellStyle name="Hed Side 2 10" xfId="12391" xr:uid="{00000000-0005-0000-0000-000052300000}"/>
    <cellStyle name="Hed Side 2 10 2" xfId="12392" xr:uid="{00000000-0005-0000-0000-000053300000}"/>
    <cellStyle name="Hed Side 2 10 2 2" xfId="12393" xr:uid="{00000000-0005-0000-0000-000054300000}"/>
    <cellStyle name="Hed Side 2 10 2 2 2" xfId="12394" xr:uid="{00000000-0005-0000-0000-000055300000}"/>
    <cellStyle name="Hed Side 2 10 2 3" xfId="12395" xr:uid="{00000000-0005-0000-0000-000056300000}"/>
    <cellStyle name="Hed Side 2 10 2 3 2" xfId="12396" xr:uid="{00000000-0005-0000-0000-000057300000}"/>
    <cellStyle name="Hed Side 2 10 2 4" xfId="12397" xr:uid="{00000000-0005-0000-0000-000058300000}"/>
    <cellStyle name="Hed Side 2 10 2 4 2" xfId="12398" xr:uid="{00000000-0005-0000-0000-000059300000}"/>
    <cellStyle name="Hed Side 2 10 2 5" xfId="12399" xr:uid="{00000000-0005-0000-0000-00005A300000}"/>
    <cellStyle name="Hed Side 2 10 3" xfId="12400" xr:uid="{00000000-0005-0000-0000-00005B300000}"/>
    <cellStyle name="Hed Side 2 10 3 2" xfId="12401" xr:uid="{00000000-0005-0000-0000-00005C300000}"/>
    <cellStyle name="Hed Side 2 10 4" xfId="12402" xr:uid="{00000000-0005-0000-0000-00005D300000}"/>
    <cellStyle name="Hed Side 2 10 4 2" xfId="12403" xr:uid="{00000000-0005-0000-0000-00005E300000}"/>
    <cellStyle name="Hed Side 2 10 5" xfId="12404" xr:uid="{00000000-0005-0000-0000-00005F300000}"/>
    <cellStyle name="Hed Side 2 10 5 2" xfId="12405" xr:uid="{00000000-0005-0000-0000-000060300000}"/>
    <cellStyle name="Hed Side 2 10 6" xfId="12406" xr:uid="{00000000-0005-0000-0000-000061300000}"/>
    <cellStyle name="Hed Side 2 10 6 2" xfId="12407" xr:uid="{00000000-0005-0000-0000-000062300000}"/>
    <cellStyle name="Hed Side 2 10 7" xfId="12408" xr:uid="{00000000-0005-0000-0000-000063300000}"/>
    <cellStyle name="Hed Side 2 11" xfId="12409" xr:uid="{00000000-0005-0000-0000-000064300000}"/>
    <cellStyle name="Hed Side 2 11 2" xfId="12410" xr:uid="{00000000-0005-0000-0000-000065300000}"/>
    <cellStyle name="Hed Side 2 11 2 2" xfId="12411" xr:uid="{00000000-0005-0000-0000-000066300000}"/>
    <cellStyle name="Hed Side 2 11 2 2 2" xfId="12412" xr:uid="{00000000-0005-0000-0000-000067300000}"/>
    <cellStyle name="Hed Side 2 11 2 3" xfId="12413" xr:uid="{00000000-0005-0000-0000-000068300000}"/>
    <cellStyle name="Hed Side 2 11 2 3 2" xfId="12414" xr:uid="{00000000-0005-0000-0000-000069300000}"/>
    <cellStyle name="Hed Side 2 11 2 4" xfId="12415" xr:uid="{00000000-0005-0000-0000-00006A300000}"/>
    <cellStyle name="Hed Side 2 11 2 4 2" xfId="12416" xr:uid="{00000000-0005-0000-0000-00006B300000}"/>
    <cellStyle name="Hed Side 2 11 2 5" xfId="12417" xr:uid="{00000000-0005-0000-0000-00006C300000}"/>
    <cellStyle name="Hed Side 2 11 3" xfId="12418" xr:uid="{00000000-0005-0000-0000-00006D300000}"/>
    <cellStyle name="Hed Side 2 11 3 2" xfId="12419" xr:uid="{00000000-0005-0000-0000-00006E300000}"/>
    <cellStyle name="Hed Side 2 11 4" xfId="12420" xr:uid="{00000000-0005-0000-0000-00006F300000}"/>
    <cellStyle name="Hed Side 2 11 4 2" xfId="12421" xr:uid="{00000000-0005-0000-0000-000070300000}"/>
    <cellStyle name="Hed Side 2 11 5" xfId="12422" xr:uid="{00000000-0005-0000-0000-000071300000}"/>
    <cellStyle name="Hed Side 2 11 5 2" xfId="12423" xr:uid="{00000000-0005-0000-0000-000072300000}"/>
    <cellStyle name="Hed Side 2 11 6" xfId="12424" xr:uid="{00000000-0005-0000-0000-000073300000}"/>
    <cellStyle name="Hed Side 2 11 6 2" xfId="12425" xr:uid="{00000000-0005-0000-0000-000074300000}"/>
    <cellStyle name="Hed Side 2 11 7" xfId="12426" xr:uid="{00000000-0005-0000-0000-000075300000}"/>
    <cellStyle name="Hed Side 2 12" xfId="12427" xr:uid="{00000000-0005-0000-0000-000076300000}"/>
    <cellStyle name="Hed Side 2 12 2" xfId="12428" xr:uid="{00000000-0005-0000-0000-000077300000}"/>
    <cellStyle name="Hed Side 2 12 2 2" xfId="12429" xr:uid="{00000000-0005-0000-0000-000078300000}"/>
    <cellStyle name="Hed Side 2 12 2 2 2" xfId="12430" xr:uid="{00000000-0005-0000-0000-000079300000}"/>
    <cellStyle name="Hed Side 2 12 2 3" xfId="12431" xr:uid="{00000000-0005-0000-0000-00007A300000}"/>
    <cellStyle name="Hed Side 2 12 2 3 2" xfId="12432" xr:uid="{00000000-0005-0000-0000-00007B300000}"/>
    <cellStyle name="Hed Side 2 12 2 4" xfId="12433" xr:uid="{00000000-0005-0000-0000-00007C300000}"/>
    <cellStyle name="Hed Side 2 12 2 4 2" xfId="12434" xr:uid="{00000000-0005-0000-0000-00007D300000}"/>
    <cellStyle name="Hed Side 2 12 2 5" xfId="12435" xr:uid="{00000000-0005-0000-0000-00007E300000}"/>
    <cellStyle name="Hed Side 2 12 3" xfId="12436" xr:uid="{00000000-0005-0000-0000-00007F300000}"/>
    <cellStyle name="Hed Side 2 12 3 2" xfId="12437" xr:uid="{00000000-0005-0000-0000-000080300000}"/>
    <cellStyle name="Hed Side 2 12 4" xfId="12438" xr:uid="{00000000-0005-0000-0000-000081300000}"/>
    <cellStyle name="Hed Side 2 12 4 2" xfId="12439" xr:uid="{00000000-0005-0000-0000-000082300000}"/>
    <cellStyle name="Hed Side 2 12 5" xfId="12440" xr:uid="{00000000-0005-0000-0000-000083300000}"/>
    <cellStyle name="Hed Side 2 12 5 2" xfId="12441" xr:uid="{00000000-0005-0000-0000-000084300000}"/>
    <cellStyle name="Hed Side 2 12 6" xfId="12442" xr:uid="{00000000-0005-0000-0000-000085300000}"/>
    <cellStyle name="Hed Side 2 12 6 2" xfId="12443" xr:uid="{00000000-0005-0000-0000-000086300000}"/>
    <cellStyle name="Hed Side 2 12 7" xfId="12444" xr:uid="{00000000-0005-0000-0000-000087300000}"/>
    <cellStyle name="Hed Side 2 13" xfId="12445" xr:uid="{00000000-0005-0000-0000-000088300000}"/>
    <cellStyle name="Hed Side 2 13 2" xfId="12446" xr:uid="{00000000-0005-0000-0000-000089300000}"/>
    <cellStyle name="Hed Side 2 13 2 2" xfId="12447" xr:uid="{00000000-0005-0000-0000-00008A300000}"/>
    <cellStyle name="Hed Side 2 13 2 2 2" xfId="12448" xr:uid="{00000000-0005-0000-0000-00008B300000}"/>
    <cellStyle name="Hed Side 2 13 2 3" xfId="12449" xr:uid="{00000000-0005-0000-0000-00008C300000}"/>
    <cellStyle name="Hed Side 2 13 2 3 2" xfId="12450" xr:uid="{00000000-0005-0000-0000-00008D300000}"/>
    <cellStyle name="Hed Side 2 13 2 4" xfId="12451" xr:uid="{00000000-0005-0000-0000-00008E300000}"/>
    <cellStyle name="Hed Side 2 13 2 4 2" xfId="12452" xr:uid="{00000000-0005-0000-0000-00008F300000}"/>
    <cellStyle name="Hed Side 2 13 2 5" xfId="12453" xr:uid="{00000000-0005-0000-0000-000090300000}"/>
    <cellStyle name="Hed Side 2 13 3" xfId="12454" xr:uid="{00000000-0005-0000-0000-000091300000}"/>
    <cellStyle name="Hed Side 2 13 3 2" xfId="12455" xr:uid="{00000000-0005-0000-0000-000092300000}"/>
    <cellStyle name="Hed Side 2 13 4" xfId="12456" xr:uid="{00000000-0005-0000-0000-000093300000}"/>
    <cellStyle name="Hed Side 2 13 4 2" xfId="12457" xr:uid="{00000000-0005-0000-0000-000094300000}"/>
    <cellStyle name="Hed Side 2 13 5" xfId="12458" xr:uid="{00000000-0005-0000-0000-000095300000}"/>
    <cellStyle name="Hed Side 2 13 5 2" xfId="12459" xr:uid="{00000000-0005-0000-0000-000096300000}"/>
    <cellStyle name="Hed Side 2 13 6" xfId="12460" xr:uid="{00000000-0005-0000-0000-000097300000}"/>
    <cellStyle name="Hed Side 2 13 6 2" xfId="12461" xr:uid="{00000000-0005-0000-0000-000098300000}"/>
    <cellStyle name="Hed Side 2 13 7" xfId="12462" xr:uid="{00000000-0005-0000-0000-000099300000}"/>
    <cellStyle name="Hed Side 2 14" xfId="12463" xr:uid="{00000000-0005-0000-0000-00009A300000}"/>
    <cellStyle name="Hed Side 2 14 2" xfId="12464" xr:uid="{00000000-0005-0000-0000-00009B300000}"/>
    <cellStyle name="Hed Side 2 14 2 2" xfId="12465" xr:uid="{00000000-0005-0000-0000-00009C300000}"/>
    <cellStyle name="Hed Side 2 14 2 2 2" xfId="12466" xr:uid="{00000000-0005-0000-0000-00009D300000}"/>
    <cellStyle name="Hed Side 2 14 2 3" xfId="12467" xr:uid="{00000000-0005-0000-0000-00009E300000}"/>
    <cellStyle name="Hed Side 2 14 2 3 2" xfId="12468" xr:uid="{00000000-0005-0000-0000-00009F300000}"/>
    <cellStyle name="Hed Side 2 14 2 4" xfId="12469" xr:uid="{00000000-0005-0000-0000-0000A0300000}"/>
    <cellStyle name="Hed Side 2 14 2 4 2" xfId="12470" xr:uid="{00000000-0005-0000-0000-0000A1300000}"/>
    <cellStyle name="Hed Side 2 14 2 5" xfId="12471" xr:uid="{00000000-0005-0000-0000-0000A2300000}"/>
    <cellStyle name="Hed Side 2 14 3" xfId="12472" xr:uid="{00000000-0005-0000-0000-0000A3300000}"/>
    <cellStyle name="Hed Side 2 14 3 2" xfId="12473" xr:uid="{00000000-0005-0000-0000-0000A4300000}"/>
    <cellStyle name="Hed Side 2 14 4" xfId="12474" xr:uid="{00000000-0005-0000-0000-0000A5300000}"/>
    <cellStyle name="Hed Side 2 14 4 2" xfId="12475" xr:uid="{00000000-0005-0000-0000-0000A6300000}"/>
    <cellStyle name="Hed Side 2 14 5" xfId="12476" xr:uid="{00000000-0005-0000-0000-0000A7300000}"/>
    <cellStyle name="Hed Side 2 14 5 2" xfId="12477" xr:uid="{00000000-0005-0000-0000-0000A8300000}"/>
    <cellStyle name="Hed Side 2 14 6" xfId="12478" xr:uid="{00000000-0005-0000-0000-0000A9300000}"/>
    <cellStyle name="Hed Side 2 14 6 2" xfId="12479" xr:uid="{00000000-0005-0000-0000-0000AA300000}"/>
    <cellStyle name="Hed Side 2 14 7" xfId="12480" xr:uid="{00000000-0005-0000-0000-0000AB300000}"/>
    <cellStyle name="Hed Side 2 15" xfId="12481" xr:uid="{00000000-0005-0000-0000-0000AC300000}"/>
    <cellStyle name="Hed Side 2 15 2" xfId="12482" xr:uid="{00000000-0005-0000-0000-0000AD300000}"/>
    <cellStyle name="Hed Side 2 15 2 2" xfId="12483" xr:uid="{00000000-0005-0000-0000-0000AE300000}"/>
    <cellStyle name="Hed Side 2 15 2 2 2" xfId="12484" xr:uid="{00000000-0005-0000-0000-0000AF300000}"/>
    <cellStyle name="Hed Side 2 15 2 3" xfId="12485" xr:uid="{00000000-0005-0000-0000-0000B0300000}"/>
    <cellStyle name="Hed Side 2 15 2 3 2" xfId="12486" xr:uid="{00000000-0005-0000-0000-0000B1300000}"/>
    <cellStyle name="Hed Side 2 15 2 4" xfId="12487" xr:uid="{00000000-0005-0000-0000-0000B2300000}"/>
    <cellStyle name="Hed Side 2 15 2 4 2" xfId="12488" xr:uid="{00000000-0005-0000-0000-0000B3300000}"/>
    <cellStyle name="Hed Side 2 15 2 5" xfId="12489" xr:uid="{00000000-0005-0000-0000-0000B4300000}"/>
    <cellStyle name="Hed Side 2 15 3" xfId="12490" xr:uid="{00000000-0005-0000-0000-0000B5300000}"/>
    <cellStyle name="Hed Side 2 15 3 2" xfId="12491" xr:uid="{00000000-0005-0000-0000-0000B6300000}"/>
    <cellStyle name="Hed Side 2 15 4" xfId="12492" xr:uid="{00000000-0005-0000-0000-0000B7300000}"/>
    <cellStyle name="Hed Side 2 15 4 2" xfId="12493" xr:uid="{00000000-0005-0000-0000-0000B8300000}"/>
    <cellStyle name="Hed Side 2 15 5" xfId="12494" xr:uid="{00000000-0005-0000-0000-0000B9300000}"/>
    <cellStyle name="Hed Side 2 15 5 2" xfId="12495" xr:uid="{00000000-0005-0000-0000-0000BA300000}"/>
    <cellStyle name="Hed Side 2 15 6" xfId="12496" xr:uid="{00000000-0005-0000-0000-0000BB300000}"/>
    <cellStyle name="Hed Side 2 15 6 2" xfId="12497" xr:uid="{00000000-0005-0000-0000-0000BC300000}"/>
    <cellStyle name="Hed Side 2 15 7" xfId="12498" xr:uid="{00000000-0005-0000-0000-0000BD300000}"/>
    <cellStyle name="Hed Side 2 16" xfId="12499" xr:uid="{00000000-0005-0000-0000-0000BE300000}"/>
    <cellStyle name="Hed Side 2 16 2" xfId="12500" xr:uid="{00000000-0005-0000-0000-0000BF300000}"/>
    <cellStyle name="Hed Side 2 16 2 2" xfId="12501" xr:uid="{00000000-0005-0000-0000-0000C0300000}"/>
    <cellStyle name="Hed Side 2 16 2 2 2" xfId="12502" xr:uid="{00000000-0005-0000-0000-0000C1300000}"/>
    <cellStyle name="Hed Side 2 16 2 3" xfId="12503" xr:uid="{00000000-0005-0000-0000-0000C2300000}"/>
    <cellStyle name="Hed Side 2 16 2 3 2" xfId="12504" xr:uid="{00000000-0005-0000-0000-0000C3300000}"/>
    <cellStyle name="Hed Side 2 16 2 4" xfId="12505" xr:uid="{00000000-0005-0000-0000-0000C4300000}"/>
    <cellStyle name="Hed Side 2 16 2 4 2" xfId="12506" xr:uid="{00000000-0005-0000-0000-0000C5300000}"/>
    <cellStyle name="Hed Side 2 16 2 5" xfId="12507" xr:uid="{00000000-0005-0000-0000-0000C6300000}"/>
    <cellStyle name="Hed Side 2 16 3" xfId="12508" xr:uid="{00000000-0005-0000-0000-0000C7300000}"/>
    <cellStyle name="Hed Side 2 16 3 2" xfId="12509" xr:uid="{00000000-0005-0000-0000-0000C8300000}"/>
    <cellStyle name="Hed Side 2 16 4" xfId="12510" xr:uid="{00000000-0005-0000-0000-0000C9300000}"/>
    <cellStyle name="Hed Side 2 16 4 2" xfId="12511" xr:uid="{00000000-0005-0000-0000-0000CA300000}"/>
    <cellStyle name="Hed Side 2 16 5" xfId="12512" xr:uid="{00000000-0005-0000-0000-0000CB300000}"/>
    <cellStyle name="Hed Side 2 16 5 2" xfId="12513" xr:uid="{00000000-0005-0000-0000-0000CC300000}"/>
    <cellStyle name="Hed Side 2 16 6" xfId="12514" xr:uid="{00000000-0005-0000-0000-0000CD300000}"/>
    <cellStyle name="Hed Side 2 16 6 2" xfId="12515" xr:uid="{00000000-0005-0000-0000-0000CE300000}"/>
    <cellStyle name="Hed Side 2 16 7" xfId="12516" xr:uid="{00000000-0005-0000-0000-0000CF300000}"/>
    <cellStyle name="Hed Side 2 17" xfId="12517" xr:uid="{00000000-0005-0000-0000-0000D0300000}"/>
    <cellStyle name="Hed Side 2 17 2" xfId="12518" xr:uid="{00000000-0005-0000-0000-0000D1300000}"/>
    <cellStyle name="Hed Side 2 17 2 2" xfId="12519" xr:uid="{00000000-0005-0000-0000-0000D2300000}"/>
    <cellStyle name="Hed Side 2 17 2 2 2" xfId="12520" xr:uid="{00000000-0005-0000-0000-0000D3300000}"/>
    <cellStyle name="Hed Side 2 17 2 3" xfId="12521" xr:uid="{00000000-0005-0000-0000-0000D4300000}"/>
    <cellStyle name="Hed Side 2 17 2 3 2" xfId="12522" xr:uid="{00000000-0005-0000-0000-0000D5300000}"/>
    <cellStyle name="Hed Side 2 17 2 4" xfId="12523" xr:uid="{00000000-0005-0000-0000-0000D6300000}"/>
    <cellStyle name="Hed Side 2 17 2 4 2" xfId="12524" xr:uid="{00000000-0005-0000-0000-0000D7300000}"/>
    <cellStyle name="Hed Side 2 17 2 5" xfId="12525" xr:uid="{00000000-0005-0000-0000-0000D8300000}"/>
    <cellStyle name="Hed Side 2 17 3" xfId="12526" xr:uid="{00000000-0005-0000-0000-0000D9300000}"/>
    <cellStyle name="Hed Side 2 17 3 2" xfId="12527" xr:uid="{00000000-0005-0000-0000-0000DA300000}"/>
    <cellStyle name="Hed Side 2 17 4" xfId="12528" xr:uid="{00000000-0005-0000-0000-0000DB300000}"/>
    <cellStyle name="Hed Side 2 17 4 2" xfId="12529" xr:uid="{00000000-0005-0000-0000-0000DC300000}"/>
    <cellStyle name="Hed Side 2 17 5" xfId="12530" xr:uid="{00000000-0005-0000-0000-0000DD300000}"/>
    <cellStyle name="Hed Side 2 17 5 2" xfId="12531" xr:uid="{00000000-0005-0000-0000-0000DE300000}"/>
    <cellStyle name="Hed Side 2 17 6" xfId="12532" xr:uid="{00000000-0005-0000-0000-0000DF300000}"/>
    <cellStyle name="Hed Side 2 17 6 2" xfId="12533" xr:uid="{00000000-0005-0000-0000-0000E0300000}"/>
    <cellStyle name="Hed Side 2 17 7" xfId="12534" xr:uid="{00000000-0005-0000-0000-0000E1300000}"/>
    <cellStyle name="Hed Side 2 18" xfId="12535" xr:uid="{00000000-0005-0000-0000-0000E2300000}"/>
    <cellStyle name="Hed Side 2 18 2" xfId="12536" xr:uid="{00000000-0005-0000-0000-0000E3300000}"/>
    <cellStyle name="Hed Side 2 18 2 2" xfId="12537" xr:uid="{00000000-0005-0000-0000-0000E4300000}"/>
    <cellStyle name="Hed Side 2 18 2 2 2" xfId="12538" xr:uid="{00000000-0005-0000-0000-0000E5300000}"/>
    <cellStyle name="Hed Side 2 18 2 3" xfId="12539" xr:uid="{00000000-0005-0000-0000-0000E6300000}"/>
    <cellStyle name="Hed Side 2 18 2 3 2" xfId="12540" xr:uid="{00000000-0005-0000-0000-0000E7300000}"/>
    <cellStyle name="Hed Side 2 18 2 4" xfId="12541" xr:uid="{00000000-0005-0000-0000-0000E8300000}"/>
    <cellStyle name="Hed Side 2 18 2 4 2" xfId="12542" xr:uid="{00000000-0005-0000-0000-0000E9300000}"/>
    <cellStyle name="Hed Side 2 18 2 5" xfId="12543" xr:uid="{00000000-0005-0000-0000-0000EA300000}"/>
    <cellStyle name="Hed Side 2 18 3" xfId="12544" xr:uid="{00000000-0005-0000-0000-0000EB300000}"/>
    <cellStyle name="Hed Side 2 18 3 2" xfId="12545" xr:uid="{00000000-0005-0000-0000-0000EC300000}"/>
    <cellStyle name="Hed Side 2 18 4" xfId="12546" xr:uid="{00000000-0005-0000-0000-0000ED300000}"/>
    <cellStyle name="Hed Side 2 18 4 2" xfId="12547" xr:uid="{00000000-0005-0000-0000-0000EE300000}"/>
    <cellStyle name="Hed Side 2 18 5" xfId="12548" xr:uid="{00000000-0005-0000-0000-0000EF300000}"/>
    <cellStyle name="Hed Side 2 18 5 2" xfId="12549" xr:uid="{00000000-0005-0000-0000-0000F0300000}"/>
    <cellStyle name="Hed Side 2 18 6" xfId="12550" xr:uid="{00000000-0005-0000-0000-0000F1300000}"/>
    <cellStyle name="Hed Side 2 18 6 2" xfId="12551" xr:uid="{00000000-0005-0000-0000-0000F2300000}"/>
    <cellStyle name="Hed Side 2 18 7" xfId="12552" xr:uid="{00000000-0005-0000-0000-0000F3300000}"/>
    <cellStyle name="Hed Side 2 19" xfId="12553" xr:uid="{00000000-0005-0000-0000-0000F4300000}"/>
    <cellStyle name="Hed Side 2 19 2" xfId="12554" xr:uid="{00000000-0005-0000-0000-0000F5300000}"/>
    <cellStyle name="Hed Side 2 19 2 2" xfId="12555" xr:uid="{00000000-0005-0000-0000-0000F6300000}"/>
    <cellStyle name="Hed Side 2 19 2 2 2" xfId="12556" xr:uid="{00000000-0005-0000-0000-0000F7300000}"/>
    <cellStyle name="Hed Side 2 19 2 3" xfId="12557" xr:uid="{00000000-0005-0000-0000-0000F8300000}"/>
    <cellStyle name="Hed Side 2 19 2 3 2" xfId="12558" xr:uid="{00000000-0005-0000-0000-0000F9300000}"/>
    <cellStyle name="Hed Side 2 19 2 4" xfId="12559" xr:uid="{00000000-0005-0000-0000-0000FA300000}"/>
    <cellStyle name="Hed Side 2 19 2 4 2" xfId="12560" xr:uid="{00000000-0005-0000-0000-0000FB300000}"/>
    <cellStyle name="Hed Side 2 19 2 5" xfId="12561" xr:uid="{00000000-0005-0000-0000-0000FC300000}"/>
    <cellStyle name="Hed Side 2 19 3" xfId="12562" xr:uid="{00000000-0005-0000-0000-0000FD300000}"/>
    <cellStyle name="Hed Side 2 19 3 2" xfId="12563" xr:uid="{00000000-0005-0000-0000-0000FE300000}"/>
    <cellStyle name="Hed Side 2 19 4" xfId="12564" xr:uid="{00000000-0005-0000-0000-0000FF300000}"/>
    <cellStyle name="Hed Side 2 19 4 2" xfId="12565" xr:uid="{00000000-0005-0000-0000-000000310000}"/>
    <cellStyle name="Hed Side 2 19 5" xfId="12566" xr:uid="{00000000-0005-0000-0000-000001310000}"/>
    <cellStyle name="Hed Side 2 19 5 2" xfId="12567" xr:uid="{00000000-0005-0000-0000-000002310000}"/>
    <cellStyle name="Hed Side 2 19 6" xfId="12568" xr:uid="{00000000-0005-0000-0000-000003310000}"/>
    <cellStyle name="Hed Side 2 19 6 2" xfId="12569" xr:uid="{00000000-0005-0000-0000-000004310000}"/>
    <cellStyle name="Hed Side 2 19 7" xfId="12570" xr:uid="{00000000-0005-0000-0000-000005310000}"/>
    <cellStyle name="Hed Side 2 2" xfId="12571" xr:uid="{00000000-0005-0000-0000-000006310000}"/>
    <cellStyle name="Hed Side 2 2 10" xfId="12572" xr:uid="{00000000-0005-0000-0000-000007310000}"/>
    <cellStyle name="Hed Side 2 2 10 2" xfId="12573" xr:uid="{00000000-0005-0000-0000-000008310000}"/>
    <cellStyle name="Hed Side 2 2 10 2 2" xfId="12574" xr:uid="{00000000-0005-0000-0000-000009310000}"/>
    <cellStyle name="Hed Side 2 2 10 2 2 2" xfId="12575" xr:uid="{00000000-0005-0000-0000-00000A310000}"/>
    <cellStyle name="Hed Side 2 2 10 2 3" xfId="12576" xr:uid="{00000000-0005-0000-0000-00000B310000}"/>
    <cellStyle name="Hed Side 2 2 10 2 3 2" xfId="12577" xr:uid="{00000000-0005-0000-0000-00000C310000}"/>
    <cellStyle name="Hed Side 2 2 10 2 4" xfId="12578" xr:uid="{00000000-0005-0000-0000-00000D310000}"/>
    <cellStyle name="Hed Side 2 2 10 2 4 2" xfId="12579" xr:uid="{00000000-0005-0000-0000-00000E310000}"/>
    <cellStyle name="Hed Side 2 2 10 2 5" xfId="12580" xr:uid="{00000000-0005-0000-0000-00000F310000}"/>
    <cellStyle name="Hed Side 2 2 10 3" xfId="12581" xr:uid="{00000000-0005-0000-0000-000010310000}"/>
    <cellStyle name="Hed Side 2 2 10 3 2" xfId="12582" xr:uid="{00000000-0005-0000-0000-000011310000}"/>
    <cellStyle name="Hed Side 2 2 10 4" xfId="12583" xr:uid="{00000000-0005-0000-0000-000012310000}"/>
    <cellStyle name="Hed Side 2 2 10 4 2" xfId="12584" xr:uid="{00000000-0005-0000-0000-000013310000}"/>
    <cellStyle name="Hed Side 2 2 10 5" xfId="12585" xr:uid="{00000000-0005-0000-0000-000014310000}"/>
    <cellStyle name="Hed Side 2 2 10 5 2" xfId="12586" xr:uid="{00000000-0005-0000-0000-000015310000}"/>
    <cellStyle name="Hed Side 2 2 10 6" xfId="12587" xr:uid="{00000000-0005-0000-0000-000016310000}"/>
    <cellStyle name="Hed Side 2 2 10 6 2" xfId="12588" xr:uid="{00000000-0005-0000-0000-000017310000}"/>
    <cellStyle name="Hed Side 2 2 10 7" xfId="12589" xr:uid="{00000000-0005-0000-0000-000018310000}"/>
    <cellStyle name="Hed Side 2 2 11" xfId="12590" xr:uid="{00000000-0005-0000-0000-000019310000}"/>
    <cellStyle name="Hed Side 2 2 11 2" xfId="12591" xr:uid="{00000000-0005-0000-0000-00001A310000}"/>
    <cellStyle name="Hed Side 2 2 11 2 2" xfId="12592" xr:uid="{00000000-0005-0000-0000-00001B310000}"/>
    <cellStyle name="Hed Side 2 2 11 2 2 2" xfId="12593" xr:uid="{00000000-0005-0000-0000-00001C310000}"/>
    <cellStyle name="Hed Side 2 2 11 2 3" xfId="12594" xr:uid="{00000000-0005-0000-0000-00001D310000}"/>
    <cellStyle name="Hed Side 2 2 11 2 3 2" xfId="12595" xr:uid="{00000000-0005-0000-0000-00001E310000}"/>
    <cellStyle name="Hed Side 2 2 11 2 4" xfId="12596" xr:uid="{00000000-0005-0000-0000-00001F310000}"/>
    <cellStyle name="Hed Side 2 2 11 2 4 2" xfId="12597" xr:uid="{00000000-0005-0000-0000-000020310000}"/>
    <cellStyle name="Hed Side 2 2 11 2 5" xfId="12598" xr:uid="{00000000-0005-0000-0000-000021310000}"/>
    <cellStyle name="Hed Side 2 2 11 3" xfId="12599" xr:uid="{00000000-0005-0000-0000-000022310000}"/>
    <cellStyle name="Hed Side 2 2 11 3 2" xfId="12600" xr:uid="{00000000-0005-0000-0000-000023310000}"/>
    <cellStyle name="Hed Side 2 2 11 4" xfId="12601" xr:uid="{00000000-0005-0000-0000-000024310000}"/>
    <cellStyle name="Hed Side 2 2 11 4 2" xfId="12602" xr:uid="{00000000-0005-0000-0000-000025310000}"/>
    <cellStyle name="Hed Side 2 2 11 5" xfId="12603" xr:uid="{00000000-0005-0000-0000-000026310000}"/>
    <cellStyle name="Hed Side 2 2 11 5 2" xfId="12604" xr:uid="{00000000-0005-0000-0000-000027310000}"/>
    <cellStyle name="Hed Side 2 2 11 6" xfId="12605" xr:uid="{00000000-0005-0000-0000-000028310000}"/>
    <cellStyle name="Hed Side 2 2 11 6 2" xfId="12606" xr:uid="{00000000-0005-0000-0000-000029310000}"/>
    <cellStyle name="Hed Side 2 2 11 7" xfId="12607" xr:uid="{00000000-0005-0000-0000-00002A310000}"/>
    <cellStyle name="Hed Side 2 2 12" xfId="12608" xr:uid="{00000000-0005-0000-0000-00002B310000}"/>
    <cellStyle name="Hed Side 2 2 12 2" xfId="12609" xr:uid="{00000000-0005-0000-0000-00002C310000}"/>
    <cellStyle name="Hed Side 2 2 12 2 2" xfId="12610" xr:uid="{00000000-0005-0000-0000-00002D310000}"/>
    <cellStyle name="Hed Side 2 2 12 2 2 2" xfId="12611" xr:uid="{00000000-0005-0000-0000-00002E310000}"/>
    <cellStyle name="Hed Side 2 2 12 2 3" xfId="12612" xr:uid="{00000000-0005-0000-0000-00002F310000}"/>
    <cellStyle name="Hed Side 2 2 12 2 3 2" xfId="12613" xr:uid="{00000000-0005-0000-0000-000030310000}"/>
    <cellStyle name="Hed Side 2 2 12 2 4" xfId="12614" xr:uid="{00000000-0005-0000-0000-000031310000}"/>
    <cellStyle name="Hed Side 2 2 12 2 4 2" xfId="12615" xr:uid="{00000000-0005-0000-0000-000032310000}"/>
    <cellStyle name="Hed Side 2 2 12 2 5" xfId="12616" xr:uid="{00000000-0005-0000-0000-000033310000}"/>
    <cellStyle name="Hed Side 2 2 12 3" xfId="12617" xr:uid="{00000000-0005-0000-0000-000034310000}"/>
    <cellStyle name="Hed Side 2 2 12 3 2" xfId="12618" xr:uid="{00000000-0005-0000-0000-000035310000}"/>
    <cellStyle name="Hed Side 2 2 12 4" xfId="12619" xr:uid="{00000000-0005-0000-0000-000036310000}"/>
    <cellStyle name="Hed Side 2 2 12 4 2" xfId="12620" xr:uid="{00000000-0005-0000-0000-000037310000}"/>
    <cellStyle name="Hed Side 2 2 12 5" xfId="12621" xr:uid="{00000000-0005-0000-0000-000038310000}"/>
    <cellStyle name="Hed Side 2 2 12 5 2" xfId="12622" xr:uid="{00000000-0005-0000-0000-000039310000}"/>
    <cellStyle name="Hed Side 2 2 12 6" xfId="12623" xr:uid="{00000000-0005-0000-0000-00003A310000}"/>
    <cellStyle name="Hed Side 2 2 12 6 2" xfId="12624" xr:uid="{00000000-0005-0000-0000-00003B310000}"/>
    <cellStyle name="Hed Side 2 2 12 7" xfId="12625" xr:uid="{00000000-0005-0000-0000-00003C310000}"/>
    <cellStyle name="Hed Side 2 2 13" xfId="12626" xr:uid="{00000000-0005-0000-0000-00003D310000}"/>
    <cellStyle name="Hed Side 2 2 13 2" xfId="12627" xr:uid="{00000000-0005-0000-0000-00003E310000}"/>
    <cellStyle name="Hed Side 2 2 13 2 2" xfId="12628" xr:uid="{00000000-0005-0000-0000-00003F310000}"/>
    <cellStyle name="Hed Side 2 2 13 2 2 2" xfId="12629" xr:uid="{00000000-0005-0000-0000-000040310000}"/>
    <cellStyle name="Hed Side 2 2 13 2 3" xfId="12630" xr:uid="{00000000-0005-0000-0000-000041310000}"/>
    <cellStyle name="Hed Side 2 2 13 2 3 2" xfId="12631" xr:uid="{00000000-0005-0000-0000-000042310000}"/>
    <cellStyle name="Hed Side 2 2 13 2 4" xfId="12632" xr:uid="{00000000-0005-0000-0000-000043310000}"/>
    <cellStyle name="Hed Side 2 2 13 2 4 2" xfId="12633" xr:uid="{00000000-0005-0000-0000-000044310000}"/>
    <cellStyle name="Hed Side 2 2 13 2 5" xfId="12634" xr:uid="{00000000-0005-0000-0000-000045310000}"/>
    <cellStyle name="Hed Side 2 2 13 3" xfId="12635" xr:uid="{00000000-0005-0000-0000-000046310000}"/>
    <cellStyle name="Hed Side 2 2 13 3 2" xfId="12636" xr:uid="{00000000-0005-0000-0000-000047310000}"/>
    <cellStyle name="Hed Side 2 2 13 4" xfId="12637" xr:uid="{00000000-0005-0000-0000-000048310000}"/>
    <cellStyle name="Hed Side 2 2 13 4 2" xfId="12638" xr:uid="{00000000-0005-0000-0000-000049310000}"/>
    <cellStyle name="Hed Side 2 2 13 5" xfId="12639" xr:uid="{00000000-0005-0000-0000-00004A310000}"/>
    <cellStyle name="Hed Side 2 2 13 5 2" xfId="12640" xr:uid="{00000000-0005-0000-0000-00004B310000}"/>
    <cellStyle name="Hed Side 2 2 13 6" xfId="12641" xr:uid="{00000000-0005-0000-0000-00004C310000}"/>
    <cellStyle name="Hed Side 2 2 13 6 2" xfId="12642" xr:uid="{00000000-0005-0000-0000-00004D310000}"/>
    <cellStyle name="Hed Side 2 2 13 7" xfId="12643" xr:uid="{00000000-0005-0000-0000-00004E310000}"/>
    <cellStyle name="Hed Side 2 2 14" xfId="12644" xr:uid="{00000000-0005-0000-0000-00004F310000}"/>
    <cellStyle name="Hed Side 2 2 14 2" xfId="12645" xr:uid="{00000000-0005-0000-0000-000050310000}"/>
    <cellStyle name="Hed Side 2 2 14 2 2" xfId="12646" xr:uid="{00000000-0005-0000-0000-000051310000}"/>
    <cellStyle name="Hed Side 2 2 14 2 2 2" xfId="12647" xr:uid="{00000000-0005-0000-0000-000052310000}"/>
    <cellStyle name="Hed Side 2 2 14 2 3" xfId="12648" xr:uid="{00000000-0005-0000-0000-000053310000}"/>
    <cellStyle name="Hed Side 2 2 14 2 3 2" xfId="12649" xr:uid="{00000000-0005-0000-0000-000054310000}"/>
    <cellStyle name="Hed Side 2 2 14 2 4" xfId="12650" xr:uid="{00000000-0005-0000-0000-000055310000}"/>
    <cellStyle name="Hed Side 2 2 14 2 4 2" xfId="12651" xr:uid="{00000000-0005-0000-0000-000056310000}"/>
    <cellStyle name="Hed Side 2 2 14 2 5" xfId="12652" xr:uid="{00000000-0005-0000-0000-000057310000}"/>
    <cellStyle name="Hed Side 2 2 14 3" xfId="12653" xr:uid="{00000000-0005-0000-0000-000058310000}"/>
    <cellStyle name="Hed Side 2 2 14 3 2" xfId="12654" xr:uid="{00000000-0005-0000-0000-000059310000}"/>
    <cellStyle name="Hed Side 2 2 14 4" xfId="12655" xr:uid="{00000000-0005-0000-0000-00005A310000}"/>
    <cellStyle name="Hed Side 2 2 14 4 2" xfId="12656" xr:uid="{00000000-0005-0000-0000-00005B310000}"/>
    <cellStyle name="Hed Side 2 2 14 5" xfId="12657" xr:uid="{00000000-0005-0000-0000-00005C310000}"/>
    <cellStyle name="Hed Side 2 2 14 5 2" xfId="12658" xr:uid="{00000000-0005-0000-0000-00005D310000}"/>
    <cellStyle name="Hed Side 2 2 14 6" xfId="12659" xr:uid="{00000000-0005-0000-0000-00005E310000}"/>
    <cellStyle name="Hed Side 2 2 14 6 2" xfId="12660" xr:uid="{00000000-0005-0000-0000-00005F310000}"/>
    <cellStyle name="Hed Side 2 2 14 7" xfId="12661" xr:uid="{00000000-0005-0000-0000-000060310000}"/>
    <cellStyle name="Hed Side 2 2 15" xfId="12662" xr:uid="{00000000-0005-0000-0000-000061310000}"/>
    <cellStyle name="Hed Side 2 2 15 2" xfId="12663" xr:uid="{00000000-0005-0000-0000-000062310000}"/>
    <cellStyle name="Hed Side 2 2 15 2 2" xfId="12664" xr:uid="{00000000-0005-0000-0000-000063310000}"/>
    <cellStyle name="Hed Side 2 2 15 2 2 2" xfId="12665" xr:uid="{00000000-0005-0000-0000-000064310000}"/>
    <cellStyle name="Hed Side 2 2 15 2 3" xfId="12666" xr:uid="{00000000-0005-0000-0000-000065310000}"/>
    <cellStyle name="Hed Side 2 2 15 2 3 2" xfId="12667" xr:uid="{00000000-0005-0000-0000-000066310000}"/>
    <cellStyle name="Hed Side 2 2 15 2 4" xfId="12668" xr:uid="{00000000-0005-0000-0000-000067310000}"/>
    <cellStyle name="Hed Side 2 2 15 2 4 2" xfId="12669" xr:uid="{00000000-0005-0000-0000-000068310000}"/>
    <cellStyle name="Hed Side 2 2 15 2 5" xfId="12670" xr:uid="{00000000-0005-0000-0000-000069310000}"/>
    <cellStyle name="Hed Side 2 2 15 3" xfId="12671" xr:uid="{00000000-0005-0000-0000-00006A310000}"/>
    <cellStyle name="Hed Side 2 2 15 3 2" xfId="12672" xr:uid="{00000000-0005-0000-0000-00006B310000}"/>
    <cellStyle name="Hed Side 2 2 15 4" xfId="12673" xr:uid="{00000000-0005-0000-0000-00006C310000}"/>
    <cellStyle name="Hed Side 2 2 15 4 2" xfId="12674" xr:uid="{00000000-0005-0000-0000-00006D310000}"/>
    <cellStyle name="Hed Side 2 2 15 5" xfId="12675" xr:uid="{00000000-0005-0000-0000-00006E310000}"/>
    <cellStyle name="Hed Side 2 2 15 5 2" xfId="12676" xr:uid="{00000000-0005-0000-0000-00006F310000}"/>
    <cellStyle name="Hed Side 2 2 15 6" xfId="12677" xr:uid="{00000000-0005-0000-0000-000070310000}"/>
    <cellStyle name="Hed Side 2 2 15 6 2" xfId="12678" xr:uid="{00000000-0005-0000-0000-000071310000}"/>
    <cellStyle name="Hed Side 2 2 15 7" xfId="12679" xr:uid="{00000000-0005-0000-0000-000072310000}"/>
    <cellStyle name="Hed Side 2 2 16" xfId="12680" xr:uid="{00000000-0005-0000-0000-000073310000}"/>
    <cellStyle name="Hed Side 2 2 16 2" xfId="12681" xr:uid="{00000000-0005-0000-0000-000074310000}"/>
    <cellStyle name="Hed Side 2 2 16 2 2" xfId="12682" xr:uid="{00000000-0005-0000-0000-000075310000}"/>
    <cellStyle name="Hed Side 2 2 16 2 2 2" xfId="12683" xr:uid="{00000000-0005-0000-0000-000076310000}"/>
    <cellStyle name="Hed Side 2 2 16 2 3" xfId="12684" xr:uid="{00000000-0005-0000-0000-000077310000}"/>
    <cellStyle name="Hed Side 2 2 16 2 3 2" xfId="12685" xr:uid="{00000000-0005-0000-0000-000078310000}"/>
    <cellStyle name="Hed Side 2 2 16 2 4" xfId="12686" xr:uid="{00000000-0005-0000-0000-000079310000}"/>
    <cellStyle name="Hed Side 2 2 16 2 4 2" xfId="12687" xr:uid="{00000000-0005-0000-0000-00007A310000}"/>
    <cellStyle name="Hed Side 2 2 16 2 5" xfId="12688" xr:uid="{00000000-0005-0000-0000-00007B310000}"/>
    <cellStyle name="Hed Side 2 2 16 3" xfId="12689" xr:uid="{00000000-0005-0000-0000-00007C310000}"/>
    <cellStyle name="Hed Side 2 2 16 3 2" xfId="12690" xr:uid="{00000000-0005-0000-0000-00007D310000}"/>
    <cellStyle name="Hed Side 2 2 16 4" xfId="12691" xr:uid="{00000000-0005-0000-0000-00007E310000}"/>
    <cellStyle name="Hed Side 2 2 16 4 2" xfId="12692" xr:uid="{00000000-0005-0000-0000-00007F310000}"/>
    <cellStyle name="Hed Side 2 2 16 5" xfId="12693" xr:uid="{00000000-0005-0000-0000-000080310000}"/>
    <cellStyle name="Hed Side 2 2 16 5 2" xfId="12694" xr:uid="{00000000-0005-0000-0000-000081310000}"/>
    <cellStyle name="Hed Side 2 2 16 6" xfId="12695" xr:uid="{00000000-0005-0000-0000-000082310000}"/>
    <cellStyle name="Hed Side 2 2 16 6 2" xfId="12696" xr:uid="{00000000-0005-0000-0000-000083310000}"/>
    <cellStyle name="Hed Side 2 2 16 7" xfId="12697" xr:uid="{00000000-0005-0000-0000-000084310000}"/>
    <cellStyle name="Hed Side 2 2 17" xfId="12698" xr:uid="{00000000-0005-0000-0000-000085310000}"/>
    <cellStyle name="Hed Side 2 2 17 2" xfId="12699" xr:uid="{00000000-0005-0000-0000-000086310000}"/>
    <cellStyle name="Hed Side 2 2 17 2 2" xfId="12700" xr:uid="{00000000-0005-0000-0000-000087310000}"/>
    <cellStyle name="Hed Side 2 2 17 2 2 2" xfId="12701" xr:uid="{00000000-0005-0000-0000-000088310000}"/>
    <cellStyle name="Hed Side 2 2 17 2 3" xfId="12702" xr:uid="{00000000-0005-0000-0000-000089310000}"/>
    <cellStyle name="Hed Side 2 2 17 2 3 2" xfId="12703" xr:uid="{00000000-0005-0000-0000-00008A310000}"/>
    <cellStyle name="Hed Side 2 2 17 2 4" xfId="12704" xr:uid="{00000000-0005-0000-0000-00008B310000}"/>
    <cellStyle name="Hed Side 2 2 17 2 4 2" xfId="12705" xr:uid="{00000000-0005-0000-0000-00008C310000}"/>
    <cellStyle name="Hed Side 2 2 17 2 5" xfId="12706" xr:uid="{00000000-0005-0000-0000-00008D310000}"/>
    <cellStyle name="Hed Side 2 2 17 3" xfId="12707" xr:uid="{00000000-0005-0000-0000-00008E310000}"/>
    <cellStyle name="Hed Side 2 2 17 3 2" xfId="12708" xr:uid="{00000000-0005-0000-0000-00008F310000}"/>
    <cellStyle name="Hed Side 2 2 17 4" xfId="12709" xr:uid="{00000000-0005-0000-0000-000090310000}"/>
    <cellStyle name="Hed Side 2 2 17 4 2" xfId="12710" xr:uid="{00000000-0005-0000-0000-000091310000}"/>
    <cellStyle name="Hed Side 2 2 17 5" xfId="12711" xr:uid="{00000000-0005-0000-0000-000092310000}"/>
    <cellStyle name="Hed Side 2 2 17 5 2" xfId="12712" xr:uid="{00000000-0005-0000-0000-000093310000}"/>
    <cellStyle name="Hed Side 2 2 17 6" xfId="12713" xr:uid="{00000000-0005-0000-0000-000094310000}"/>
    <cellStyle name="Hed Side 2 2 17 6 2" xfId="12714" xr:uid="{00000000-0005-0000-0000-000095310000}"/>
    <cellStyle name="Hed Side 2 2 17 7" xfId="12715" xr:uid="{00000000-0005-0000-0000-000096310000}"/>
    <cellStyle name="Hed Side 2 2 18" xfId="12716" xr:uid="{00000000-0005-0000-0000-000097310000}"/>
    <cellStyle name="Hed Side 2 2 18 2" xfId="12717" xr:uid="{00000000-0005-0000-0000-000098310000}"/>
    <cellStyle name="Hed Side 2 2 18 2 2" xfId="12718" xr:uid="{00000000-0005-0000-0000-000099310000}"/>
    <cellStyle name="Hed Side 2 2 18 2 2 2" xfId="12719" xr:uid="{00000000-0005-0000-0000-00009A310000}"/>
    <cellStyle name="Hed Side 2 2 18 2 3" xfId="12720" xr:uid="{00000000-0005-0000-0000-00009B310000}"/>
    <cellStyle name="Hed Side 2 2 18 2 3 2" xfId="12721" xr:uid="{00000000-0005-0000-0000-00009C310000}"/>
    <cellStyle name="Hed Side 2 2 18 2 4" xfId="12722" xr:uid="{00000000-0005-0000-0000-00009D310000}"/>
    <cellStyle name="Hed Side 2 2 18 2 4 2" xfId="12723" xr:uid="{00000000-0005-0000-0000-00009E310000}"/>
    <cellStyle name="Hed Side 2 2 18 2 5" xfId="12724" xr:uid="{00000000-0005-0000-0000-00009F310000}"/>
    <cellStyle name="Hed Side 2 2 18 3" xfId="12725" xr:uid="{00000000-0005-0000-0000-0000A0310000}"/>
    <cellStyle name="Hed Side 2 2 18 3 2" xfId="12726" xr:uid="{00000000-0005-0000-0000-0000A1310000}"/>
    <cellStyle name="Hed Side 2 2 18 4" xfId="12727" xr:uid="{00000000-0005-0000-0000-0000A2310000}"/>
    <cellStyle name="Hed Side 2 2 18 4 2" xfId="12728" xr:uid="{00000000-0005-0000-0000-0000A3310000}"/>
    <cellStyle name="Hed Side 2 2 18 5" xfId="12729" xr:uid="{00000000-0005-0000-0000-0000A4310000}"/>
    <cellStyle name="Hed Side 2 2 18 5 2" xfId="12730" xr:uid="{00000000-0005-0000-0000-0000A5310000}"/>
    <cellStyle name="Hed Side 2 2 18 6" xfId="12731" xr:uid="{00000000-0005-0000-0000-0000A6310000}"/>
    <cellStyle name="Hed Side 2 2 18 6 2" xfId="12732" xr:uid="{00000000-0005-0000-0000-0000A7310000}"/>
    <cellStyle name="Hed Side 2 2 18 7" xfId="12733" xr:uid="{00000000-0005-0000-0000-0000A8310000}"/>
    <cellStyle name="Hed Side 2 2 19" xfId="12734" xr:uid="{00000000-0005-0000-0000-0000A9310000}"/>
    <cellStyle name="Hed Side 2 2 19 2" xfId="12735" xr:uid="{00000000-0005-0000-0000-0000AA310000}"/>
    <cellStyle name="Hed Side 2 2 19 2 2" xfId="12736" xr:uid="{00000000-0005-0000-0000-0000AB310000}"/>
    <cellStyle name="Hed Side 2 2 19 2 2 2" xfId="12737" xr:uid="{00000000-0005-0000-0000-0000AC310000}"/>
    <cellStyle name="Hed Side 2 2 19 2 3" xfId="12738" xr:uid="{00000000-0005-0000-0000-0000AD310000}"/>
    <cellStyle name="Hed Side 2 2 19 2 3 2" xfId="12739" xr:uid="{00000000-0005-0000-0000-0000AE310000}"/>
    <cellStyle name="Hed Side 2 2 19 2 4" xfId="12740" xr:uid="{00000000-0005-0000-0000-0000AF310000}"/>
    <cellStyle name="Hed Side 2 2 19 2 4 2" xfId="12741" xr:uid="{00000000-0005-0000-0000-0000B0310000}"/>
    <cellStyle name="Hed Side 2 2 19 2 5" xfId="12742" xr:uid="{00000000-0005-0000-0000-0000B1310000}"/>
    <cellStyle name="Hed Side 2 2 19 3" xfId="12743" xr:uid="{00000000-0005-0000-0000-0000B2310000}"/>
    <cellStyle name="Hed Side 2 2 19 3 2" xfId="12744" xr:uid="{00000000-0005-0000-0000-0000B3310000}"/>
    <cellStyle name="Hed Side 2 2 19 4" xfId="12745" xr:uid="{00000000-0005-0000-0000-0000B4310000}"/>
    <cellStyle name="Hed Side 2 2 19 4 2" xfId="12746" xr:uid="{00000000-0005-0000-0000-0000B5310000}"/>
    <cellStyle name="Hed Side 2 2 19 5" xfId="12747" xr:uid="{00000000-0005-0000-0000-0000B6310000}"/>
    <cellStyle name="Hed Side 2 2 19 5 2" xfId="12748" xr:uid="{00000000-0005-0000-0000-0000B7310000}"/>
    <cellStyle name="Hed Side 2 2 19 6" xfId="12749" xr:uid="{00000000-0005-0000-0000-0000B8310000}"/>
    <cellStyle name="Hed Side 2 2 19 6 2" xfId="12750" xr:uid="{00000000-0005-0000-0000-0000B9310000}"/>
    <cellStyle name="Hed Side 2 2 19 7" xfId="12751" xr:uid="{00000000-0005-0000-0000-0000BA310000}"/>
    <cellStyle name="Hed Side 2 2 2" xfId="12752" xr:uid="{00000000-0005-0000-0000-0000BB310000}"/>
    <cellStyle name="Hed Side 2 2 2 10" xfId="12753" xr:uid="{00000000-0005-0000-0000-0000BC310000}"/>
    <cellStyle name="Hed Side 2 2 2 10 2" xfId="12754" xr:uid="{00000000-0005-0000-0000-0000BD310000}"/>
    <cellStyle name="Hed Side 2 2 2 10 2 2" xfId="12755" xr:uid="{00000000-0005-0000-0000-0000BE310000}"/>
    <cellStyle name="Hed Side 2 2 2 10 2 2 2" xfId="12756" xr:uid="{00000000-0005-0000-0000-0000BF310000}"/>
    <cellStyle name="Hed Side 2 2 2 10 2 3" xfId="12757" xr:uid="{00000000-0005-0000-0000-0000C0310000}"/>
    <cellStyle name="Hed Side 2 2 2 10 2 3 2" xfId="12758" xr:uid="{00000000-0005-0000-0000-0000C1310000}"/>
    <cellStyle name="Hed Side 2 2 2 10 2 4" xfId="12759" xr:uid="{00000000-0005-0000-0000-0000C2310000}"/>
    <cellStyle name="Hed Side 2 2 2 10 2 4 2" xfId="12760" xr:uid="{00000000-0005-0000-0000-0000C3310000}"/>
    <cellStyle name="Hed Side 2 2 2 10 2 5" xfId="12761" xr:uid="{00000000-0005-0000-0000-0000C4310000}"/>
    <cellStyle name="Hed Side 2 2 2 10 3" xfId="12762" xr:uid="{00000000-0005-0000-0000-0000C5310000}"/>
    <cellStyle name="Hed Side 2 2 2 10 3 2" xfId="12763" xr:uid="{00000000-0005-0000-0000-0000C6310000}"/>
    <cellStyle name="Hed Side 2 2 2 10 4" xfId="12764" xr:uid="{00000000-0005-0000-0000-0000C7310000}"/>
    <cellStyle name="Hed Side 2 2 2 10 4 2" xfId="12765" xr:uid="{00000000-0005-0000-0000-0000C8310000}"/>
    <cellStyle name="Hed Side 2 2 2 10 5" xfId="12766" xr:uid="{00000000-0005-0000-0000-0000C9310000}"/>
    <cellStyle name="Hed Side 2 2 2 10 5 2" xfId="12767" xr:uid="{00000000-0005-0000-0000-0000CA310000}"/>
    <cellStyle name="Hed Side 2 2 2 10 6" xfId="12768" xr:uid="{00000000-0005-0000-0000-0000CB310000}"/>
    <cellStyle name="Hed Side 2 2 2 10 6 2" xfId="12769" xr:uid="{00000000-0005-0000-0000-0000CC310000}"/>
    <cellStyle name="Hed Side 2 2 2 10 7" xfId="12770" xr:uid="{00000000-0005-0000-0000-0000CD310000}"/>
    <cellStyle name="Hed Side 2 2 2 11" xfId="12771" xr:uid="{00000000-0005-0000-0000-0000CE310000}"/>
    <cellStyle name="Hed Side 2 2 2 11 2" xfId="12772" xr:uid="{00000000-0005-0000-0000-0000CF310000}"/>
    <cellStyle name="Hed Side 2 2 2 11 2 2" xfId="12773" xr:uid="{00000000-0005-0000-0000-0000D0310000}"/>
    <cellStyle name="Hed Side 2 2 2 11 2 2 2" xfId="12774" xr:uid="{00000000-0005-0000-0000-0000D1310000}"/>
    <cellStyle name="Hed Side 2 2 2 11 2 3" xfId="12775" xr:uid="{00000000-0005-0000-0000-0000D2310000}"/>
    <cellStyle name="Hed Side 2 2 2 11 2 3 2" xfId="12776" xr:uid="{00000000-0005-0000-0000-0000D3310000}"/>
    <cellStyle name="Hed Side 2 2 2 11 2 4" xfId="12777" xr:uid="{00000000-0005-0000-0000-0000D4310000}"/>
    <cellStyle name="Hed Side 2 2 2 11 2 4 2" xfId="12778" xr:uid="{00000000-0005-0000-0000-0000D5310000}"/>
    <cellStyle name="Hed Side 2 2 2 11 2 5" xfId="12779" xr:uid="{00000000-0005-0000-0000-0000D6310000}"/>
    <cellStyle name="Hed Side 2 2 2 11 3" xfId="12780" xr:uid="{00000000-0005-0000-0000-0000D7310000}"/>
    <cellStyle name="Hed Side 2 2 2 11 3 2" xfId="12781" xr:uid="{00000000-0005-0000-0000-0000D8310000}"/>
    <cellStyle name="Hed Side 2 2 2 11 4" xfId="12782" xr:uid="{00000000-0005-0000-0000-0000D9310000}"/>
    <cellStyle name="Hed Side 2 2 2 11 4 2" xfId="12783" xr:uid="{00000000-0005-0000-0000-0000DA310000}"/>
    <cellStyle name="Hed Side 2 2 2 11 5" xfId="12784" xr:uid="{00000000-0005-0000-0000-0000DB310000}"/>
    <cellStyle name="Hed Side 2 2 2 11 5 2" xfId="12785" xr:uid="{00000000-0005-0000-0000-0000DC310000}"/>
    <cellStyle name="Hed Side 2 2 2 11 6" xfId="12786" xr:uid="{00000000-0005-0000-0000-0000DD310000}"/>
    <cellStyle name="Hed Side 2 2 2 11 6 2" xfId="12787" xr:uid="{00000000-0005-0000-0000-0000DE310000}"/>
    <cellStyle name="Hed Side 2 2 2 11 7" xfId="12788" xr:uid="{00000000-0005-0000-0000-0000DF310000}"/>
    <cellStyle name="Hed Side 2 2 2 12" xfId="12789" xr:uid="{00000000-0005-0000-0000-0000E0310000}"/>
    <cellStyle name="Hed Side 2 2 2 12 2" xfId="12790" xr:uid="{00000000-0005-0000-0000-0000E1310000}"/>
    <cellStyle name="Hed Side 2 2 2 12 2 2" xfId="12791" xr:uid="{00000000-0005-0000-0000-0000E2310000}"/>
    <cellStyle name="Hed Side 2 2 2 12 2 2 2" xfId="12792" xr:uid="{00000000-0005-0000-0000-0000E3310000}"/>
    <cellStyle name="Hed Side 2 2 2 12 2 3" xfId="12793" xr:uid="{00000000-0005-0000-0000-0000E4310000}"/>
    <cellStyle name="Hed Side 2 2 2 12 2 3 2" xfId="12794" xr:uid="{00000000-0005-0000-0000-0000E5310000}"/>
    <cellStyle name="Hed Side 2 2 2 12 2 4" xfId="12795" xr:uid="{00000000-0005-0000-0000-0000E6310000}"/>
    <cellStyle name="Hed Side 2 2 2 12 2 4 2" xfId="12796" xr:uid="{00000000-0005-0000-0000-0000E7310000}"/>
    <cellStyle name="Hed Side 2 2 2 12 2 5" xfId="12797" xr:uid="{00000000-0005-0000-0000-0000E8310000}"/>
    <cellStyle name="Hed Side 2 2 2 12 3" xfId="12798" xr:uid="{00000000-0005-0000-0000-0000E9310000}"/>
    <cellStyle name="Hed Side 2 2 2 12 3 2" xfId="12799" xr:uid="{00000000-0005-0000-0000-0000EA310000}"/>
    <cellStyle name="Hed Side 2 2 2 12 4" xfId="12800" xr:uid="{00000000-0005-0000-0000-0000EB310000}"/>
    <cellStyle name="Hed Side 2 2 2 12 4 2" xfId="12801" xr:uid="{00000000-0005-0000-0000-0000EC310000}"/>
    <cellStyle name="Hed Side 2 2 2 12 5" xfId="12802" xr:uid="{00000000-0005-0000-0000-0000ED310000}"/>
    <cellStyle name="Hed Side 2 2 2 12 5 2" xfId="12803" xr:uid="{00000000-0005-0000-0000-0000EE310000}"/>
    <cellStyle name="Hed Side 2 2 2 12 6" xfId="12804" xr:uid="{00000000-0005-0000-0000-0000EF310000}"/>
    <cellStyle name="Hed Side 2 2 2 12 6 2" xfId="12805" xr:uid="{00000000-0005-0000-0000-0000F0310000}"/>
    <cellStyle name="Hed Side 2 2 2 12 7" xfId="12806" xr:uid="{00000000-0005-0000-0000-0000F1310000}"/>
    <cellStyle name="Hed Side 2 2 2 13" xfId="12807" xr:uid="{00000000-0005-0000-0000-0000F2310000}"/>
    <cellStyle name="Hed Side 2 2 2 13 2" xfId="12808" xr:uid="{00000000-0005-0000-0000-0000F3310000}"/>
    <cellStyle name="Hed Side 2 2 2 13 2 2" xfId="12809" xr:uid="{00000000-0005-0000-0000-0000F4310000}"/>
    <cellStyle name="Hed Side 2 2 2 13 2 2 2" xfId="12810" xr:uid="{00000000-0005-0000-0000-0000F5310000}"/>
    <cellStyle name="Hed Side 2 2 2 13 2 3" xfId="12811" xr:uid="{00000000-0005-0000-0000-0000F6310000}"/>
    <cellStyle name="Hed Side 2 2 2 13 2 3 2" xfId="12812" xr:uid="{00000000-0005-0000-0000-0000F7310000}"/>
    <cellStyle name="Hed Side 2 2 2 13 2 4" xfId="12813" xr:uid="{00000000-0005-0000-0000-0000F8310000}"/>
    <cellStyle name="Hed Side 2 2 2 13 2 4 2" xfId="12814" xr:uid="{00000000-0005-0000-0000-0000F9310000}"/>
    <cellStyle name="Hed Side 2 2 2 13 2 5" xfId="12815" xr:uid="{00000000-0005-0000-0000-0000FA310000}"/>
    <cellStyle name="Hed Side 2 2 2 13 3" xfId="12816" xr:uid="{00000000-0005-0000-0000-0000FB310000}"/>
    <cellStyle name="Hed Side 2 2 2 13 3 2" xfId="12817" xr:uid="{00000000-0005-0000-0000-0000FC310000}"/>
    <cellStyle name="Hed Side 2 2 2 13 4" xfId="12818" xr:uid="{00000000-0005-0000-0000-0000FD310000}"/>
    <cellStyle name="Hed Side 2 2 2 13 4 2" xfId="12819" xr:uid="{00000000-0005-0000-0000-0000FE310000}"/>
    <cellStyle name="Hed Side 2 2 2 13 5" xfId="12820" xr:uid="{00000000-0005-0000-0000-0000FF310000}"/>
    <cellStyle name="Hed Side 2 2 2 13 5 2" xfId="12821" xr:uid="{00000000-0005-0000-0000-000000320000}"/>
    <cellStyle name="Hed Side 2 2 2 13 6" xfId="12822" xr:uid="{00000000-0005-0000-0000-000001320000}"/>
    <cellStyle name="Hed Side 2 2 2 13 6 2" xfId="12823" xr:uid="{00000000-0005-0000-0000-000002320000}"/>
    <cellStyle name="Hed Side 2 2 2 13 7" xfId="12824" xr:uid="{00000000-0005-0000-0000-000003320000}"/>
    <cellStyle name="Hed Side 2 2 2 14" xfId="12825" xr:uid="{00000000-0005-0000-0000-000004320000}"/>
    <cellStyle name="Hed Side 2 2 2 14 2" xfId="12826" xr:uid="{00000000-0005-0000-0000-000005320000}"/>
    <cellStyle name="Hed Side 2 2 2 14 2 2" xfId="12827" xr:uid="{00000000-0005-0000-0000-000006320000}"/>
    <cellStyle name="Hed Side 2 2 2 14 2 2 2" xfId="12828" xr:uid="{00000000-0005-0000-0000-000007320000}"/>
    <cellStyle name="Hed Side 2 2 2 14 2 3" xfId="12829" xr:uid="{00000000-0005-0000-0000-000008320000}"/>
    <cellStyle name="Hed Side 2 2 2 14 2 3 2" xfId="12830" xr:uid="{00000000-0005-0000-0000-000009320000}"/>
    <cellStyle name="Hed Side 2 2 2 14 2 4" xfId="12831" xr:uid="{00000000-0005-0000-0000-00000A320000}"/>
    <cellStyle name="Hed Side 2 2 2 14 2 4 2" xfId="12832" xr:uid="{00000000-0005-0000-0000-00000B320000}"/>
    <cellStyle name="Hed Side 2 2 2 14 2 5" xfId="12833" xr:uid="{00000000-0005-0000-0000-00000C320000}"/>
    <cellStyle name="Hed Side 2 2 2 14 3" xfId="12834" xr:uid="{00000000-0005-0000-0000-00000D320000}"/>
    <cellStyle name="Hed Side 2 2 2 14 3 2" xfId="12835" xr:uid="{00000000-0005-0000-0000-00000E320000}"/>
    <cellStyle name="Hed Side 2 2 2 14 4" xfId="12836" xr:uid="{00000000-0005-0000-0000-00000F320000}"/>
    <cellStyle name="Hed Side 2 2 2 14 4 2" xfId="12837" xr:uid="{00000000-0005-0000-0000-000010320000}"/>
    <cellStyle name="Hed Side 2 2 2 14 5" xfId="12838" xr:uid="{00000000-0005-0000-0000-000011320000}"/>
    <cellStyle name="Hed Side 2 2 2 14 5 2" xfId="12839" xr:uid="{00000000-0005-0000-0000-000012320000}"/>
    <cellStyle name="Hed Side 2 2 2 14 6" xfId="12840" xr:uid="{00000000-0005-0000-0000-000013320000}"/>
    <cellStyle name="Hed Side 2 2 2 14 6 2" xfId="12841" xr:uid="{00000000-0005-0000-0000-000014320000}"/>
    <cellStyle name="Hed Side 2 2 2 14 7" xfId="12842" xr:uid="{00000000-0005-0000-0000-000015320000}"/>
    <cellStyle name="Hed Side 2 2 2 15" xfId="12843" xr:uid="{00000000-0005-0000-0000-000016320000}"/>
    <cellStyle name="Hed Side 2 2 2 15 2" xfId="12844" xr:uid="{00000000-0005-0000-0000-000017320000}"/>
    <cellStyle name="Hed Side 2 2 2 15 2 2" xfId="12845" xr:uid="{00000000-0005-0000-0000-000018320000}"/>
    <cellStyle name="Hed Side 2 2 2 15 2 2 2" xfId="12846" xr:uid="{00000000-0005-0000-0000-000019320000}"/>
    <cellStyle name="Hed Side 2 2 2 15 2 3" xfId="12847" xr:uid="{00000000-0005-0000-0000-00001A320000}"/>
    <cellStyle name="Hed Side 2 2 2 15 2 3 2" xfId="12848" xr:uid="{00000000-0005-0000-0000-00001B320000}"/>
    <cellStyle name="Hed Side 2 2 2 15 2 4" xfId="12849" xr:uid="{00000000-0005-0000-0000-00001C320000}"/>
    <cellStyle name="Hed Side 2 2 2 15 2 4 2" xfId="12850" xr:uid="{00000000-0005-0000-0000-00001D320000}"/>
    <cellStyle name="Hed Side 2 2 2 15 2 5" xfId="12851" xr:uid="{00000000-0005-0000-0000-00001E320000}"/>
    <cellStyle name="Hed Side 2 2 2 15 3" xfId="12852" xr:uid="{00000000-0005-0000-0000-00001F320000}"/>
    <cellStyle name="Hed Side 2 2 2 15 3 2" xfId="12853" xr:uid="{00000000-0005-0000-0000-000020320000}"/>
    <cellStyle name="Hed Side 2 2 2 15 4" xfId="12854" xr:uid="{00000000-0005-0000-0000-000021320000}"/>
    <cellStyle name="Hed Side 2 2 2 15 4 2" xfId="12855" xr:uid="{00000000-0005-0000-0000-000022320000}"/>
    <cellStyle name="Hed Side 2 2 2 15 5" xfId="12856" xr:uid="{00000000-0005-0000-0000-000023320000}"/>
    <cellStyle name="Hed Side 2 2 2 15 5 2" xfId="12857" xr:uid="{00000000-0005-0000-0000-000024320000}"/>
    <cellStyle name="Hed Side 2 2 2 15 6" xfId="12858" xr:uid="{00000000-0005-0000-0000-000025320000}"/>
    <cellStyle name="Hed Side 2 2 2 15 6 2" xfId="12859" xr:uid="{00000000-0005-0000-0000-000026320000}"/>
    <cellStyle name="Hed Side 2 2 2 15 7" xfId="12860" xr:uid="{00000000-0005-0000-0000-000027320000}"/>
    <cellStyle name="Hed Side 2 2 2 16" xfId="12861" xr:uid="{00000000-0005-0000-0000-000028320000}"/>
    <cellStyle name="Hed Side 2 2 2 16 2" xfId="12862" xr:uid="{00000000-0005-0000-0000-000029320000}"/>
    <cellStyle name="Hed Side 2 2 2 16 2 2" xfId="12863" xr:uid="{00000000-0005-0000-0000-00002A320000}"/>
    <cellStyle name="Hed Side 2 2 2 16 2 2 2" xfId="12864" xr:uid="{00000000-0005-0000-0000-00002B320000}"/>
    <cellStyle name="Hed Side 2 2 2 16 2 3" xfId="12865" xr:uid="{00000000-0005-0000-0000-00002C320000}"/>
    <cellStyle name="Hed Side 2 2 2 16 2 3 2" xfId="12866" xr:uid="{00000000-0005-0000-0000-00002D320000}"/>
    <cellStyle name="Hed Side 2 2 2 16 2 4" xfId="12867" xr:uid="{00000000-0005-0000-0000-00002E320000}"/>
    <cellStyle name="Hed Side 2 2 2 16 2 4 2" xfId="12868" xr:uid="{00000000-0005-0000-0000-00002F320000}"/>
    <cellStyle name="Hed Side 2 2 2 16 2 5" xfId="12869" xr:uid="{00000000-0005-0000-0000-000030320000}"/>
    <cellStyle name="Hed Side 2 2 2 16 3" xfId="12870" xr:uid="{00000000-0005-0000-0000-000031320000}"/>
    <cellStyle name="Hed Side 2 2 2 16 3 2" xfId="12871" xr:uid="{00000000-0005-0000-0000-000032320000}"/>
    <cellStyle name="Hed Side 2 2 2 16 4" xfId="12872" xr:uid="{00000000-0005-0000-0000-000033320000}"/>
    <cellStyle name="Hed Side 2 2 2 16 4 2" xfId="12873" xr:uid="{00000000-0005-0000-0000-000034320000}"/>
    <cellStyle name="Hed Side 2 2 2 16 5" xfId="12874" xr:uid="{00000000-0005-0000-0000-000035320000}"/>
    <cellStyle name="Hed Side 2 2 2 16 5 2" xfId="12875" xr:uid="{00000000-0005-0000-0000-000036320000}"/>
    <cellStyle name="Hed Side 2 2 2 16 6" xfId="12876" xr:uid="{00000000-0005-0000-0000-000037320000}"/>
    <cellStyle name="Hed Side 2 2 2 16 6 2" xfId="12877" xr:uid="{00000000-0005-0000-0000-000038320000}"/>
    <cellStyle name="Hed Side 2 2 2 16 7" xfId="12878" xr:uid="{00000000-0005-0000-0000-000039320000}"/>
    <cellStyle name="Hed Side 2 2 2 17" xfId="12879" xr:uid="{00000000-0005-0000-0000-00003A320000}"/>
    <cellStyle name="Hed Side 2 2 2 17 2" xfId="12880" xr:uid="{00000000-0005-0000-0000-00003B320000}"/>
    <cellStyle name="Hed Side 2 2 2 17 2 2" xfId="12881" xr:uid="{00000000-0005-0000-0000-00003C320000}"/>
    <cellStyle name="Hed Side 2 2 2 17 2 2 2" xfId="12882" xr:uid="{00000000-0005-0000-0000-00003D320000}"/>
    <cellStyle name="Hed Side 2 2 2 17 2 3" xfId="12883" xr:uid="{00000000-0005-0000-0000-00003E320000}"/>
    <cellStyle name="Hed Side 2 2 2 17 2 3 2" xfId="12884" xr:uid="{00000000-0005-0000-0000-00003F320000}"/>
    <cellStyle name="Hed Side 2 2 2 17 2 4" xfId="12885" xr:uid="{00000000-0005-0000-0000-000040320000}"/>
    <cellStyle name="Hed Side 2 2 2 17 2 4 2" xfId="12886" xr:uid="{00000000-0005-0000-0000-000041320000}"/>
    <cellStyle name="Hed Side 2 2 2 17 2 5" xfId="12887" xr:uid="{00000000-0005-0000-0000-000042320000}"/>
    <cellStyle name="Hed Side 2 2 2 17 3" xfId="12888" xr:uid="{00000000-0005-0000-0000-000043320000}"/>
    <cellStyle name="Hed Side 2 2 2 17 3 2" xfId="12889" xr:uid="{00000000-0005-0000-0000-000044320000}"/>
    <cellStyle name="Hed Side 2 2 2 17 4" xfId="12890" xr:uid="{00000000-0005-0000-0000-000045320000}"/>
    <cellStyle name="Hed Side 2 2 2 17 4 2" xfId="12891" xr:uid="{00000000-0005-0000-0000-000046320000}"/>
    <cellStyle name="Hed Side 2 2 2 17 5" xfId="12892" xr:uid="{00000000-0005-0000-0000-000047320000}"/>
    <cellStyle name="Hed Side 2 2 2 17 5 2" xfId="12893" xr:uid="{00000000-0005-0000-0000-000048320000}"/>
    <cellStyle name="Hed Side 2 2 2 17 6" xfId="12894" xr:uid="{00000000-0005-0000-0000-000049320000}"/>
    <cellStyle name="Hed Side 2 2 2 17 6 2" xfId="12895" xr:uid="{00000000-0005-0000-0000-00004A320000}"/>
    <cellStyle name="Hed Side 2 2 2 17 7" xfId="12896" xr:uid="{00000000-0005-0000-0000-00004B320000}"/>
    <cellStyle name="Hed Side 2 2 2 18" xfId="12897" xr:uid="{00000000-0005-0000-0000-00004C320000}"/>
    <cellStyle name="Hed Side 2 2 2 18 2" xfId="12898" xr:uid="{00000000-0005-0000-0000-00004D320000}"/>
    <cellStyle name="Hed Side 2 2 2 18 2 2" xfId="12899" xr:uid="{00000000-0005-0000-0000-00004E320000}"/>
    <cellStyle name="Hed Side 2 2 2 18 2 2 2" xfId="12900" xr:uid="{00000000-0005-0000-0000-00004F320000}"/>
    <cellStyle name="Hed Side 2 2 2 18 2 3" xfId="12901" xr:uid="{00000000-0005-0000-0000-000050320000}"/>
    <cellStyle name="Hed Side 2 2 2 18 2 3 2" xfId="12902" xr:uid="{00000000-0005-0000-0000-000051320000}"/>
    <cellStyle name="Hed Side 2 2 2 18 2 4" xfId="12903" xr:uid="{00000000-0005-0000-0000-000052320000}"/>
    <cellStyle name="Hed Side 2 2 2 18 2 4 2" xfId="12904" xr:uid="{00000000-0005-0000-0000-000053320000}"/>
    <cellStyle name="Hed Side 2 2 2 18 2 5" xfId="12905" xr:uid="{00000000-0005-0000-0000-000054320000}"/>
    <cellStyle name="Hed Side 2 2 2 18 3" xfId="12906" xr:uid="{00000000-0005-0000-0000-000055320000}"/>
    <cellStyle name="Hed Side 2 2 2 18 3 2" xfId="12907" xr:uid="{00000000-0005-0000-0000-000056320000}"/>
    <cellStyle name="Hed Side 2 2 2 18 4" xfId="12908" xr:uid="{00000000-0005-0000-0000-000057320000}"/>
    <cellStyle name="Hed Side 2 2 2 18 4 2" xfId="12909" xr:uid="{00000000-0005-0000-0000-000058320000}"/>
    <cellStyle name="Hed Side 2 2 2 18 5" xfId="12910" xr:uid="{00000000-0005-0000-0000-000059320000}"/>
    <cellStyle name="Hed Side 2 2 2 18 5 2" xfId="12911" xr:uid="{00000000-0005-0000-0000-00005A320000}"/>
    <cellStyle name="Hed Side 2 2 2 18 6" xfId="12912" xr:uid="{00000000-0005-0000-0000-00005B320000}"/>
    <cellStyle name="Hed Side 2 2 2 18 6 2" xfId="12913" xr:uid="{00000000-0005-0000-0000-00005C320000}"/>
    <cellStyle name="Hed Side 2 2 2 18 7" xfId="12914" xr:uid="{00000000-0005-0000-0000-00005D320000}"/>
    <cellStyle name="Hed Side 2 2 2 19" xfId="12915" xr:uid="{00000000-0005-0000-0000-00005E320000}"/>
    <cellStyle name="Hed Side 2 2 2 19 2" xfId="12916" xr:uid="{00000000-0005-0000-0000-00005F320000}"/>
    <cellStyle name="Hed Side 2 2 2 19 2 2" xfId="12917" xr:uid="{00000000-0005-0000-0000-000060320000}"/>
    <cellStyle name="Hed Side 2 2 2 19 3" xfId="12918" xr:uid="{00000000-0005-0000-0000-000061320000}"/>
    <cellStyle name="Hed Side 2 2 2 19 3 2" xfId="12919" xr:uid="{00000000-0005-0000-0000-000062320000}"/>
    <cellStyle name="Hed Side 2 2 2 19 4" xfId="12920" xr:uid="{00000000-0005-0000-0000-000063320000}"/>
    <cellStyle name="Hed Side 2 2 2 19 4 2" xfId="12921" xr:uid="{00000000-0005-0000-0000-000064320000}"/>
    <cellStyle name="Hed Side 2 2 2 19 5" xfId="12922" xr:uid="{00000000-0005-0000-0000-000065320000}"/>
    <cellStyle name="Hed Side 2 2 2 2" xfId="12923" xr:uid="{00000000-0005-0000-0000-000066320000}"/>
    <cellStyle name="Hed Side 2 2 2 2 2" xfId="12924" xr:uid="{00000000-0005-0000-0000-000067320000}"/>
    <cellStyle name="Hed Side 2 2 2 2 2 2" xfId="12925" xr:uid="{00000000-0005-0000-0000-000068320000}"/>
    <cellStyle name="Hed Side 2 2 2 2 2 2 2" xfId="12926" xr:uid="{00000000-0005-0000-0000-000069320000}"/>
    <cellStyle name="Hed Side 2 2 2 2 2 3" xfId="12927" xr:uid="{00000000-0005-0000-0000-00006A320000}"/>
    <cellStyle name="Hed Side 2 2 2 2 2 3 2" xfId="12928" xr:uid="{00000000-0005-0000-0000-00006B320000}"/>
    <cellStyle name="Hed Side 2 2 2 2 2 4" xfId="12929" xr:uid="{00000000-0005-0000-0000-00006C320000}"/>
    <cellStyle name="Hed Side 2 2 2 2 2 4 2" xfId="12930" xr:uid="{00000000-0005-0000-0000-00006D320000}"/>
    <cellStyle name="Hed Side 2 2 2 2 2 5" xfId="12931" xr:uid="{00000000-0005-0000-0000-00006E320000}"/>
    <cellStyle name="Hed Side 2 2 2 2 3" xfId="12932" xr:uid="{00000000-0005-0000-0000-00006F320000}"/>
    <cellStyle name="Hed Side 2 2 2 2 3 2" xfId="12933" xr:uid="{00000000-0005-0000-0000-000070320000}"/>
    <cellStyle name="Hed Side 2 2 2 2 4" xfId="12934" xr:uid="{00000000-0005-0000-0000-000071320000}"/>
    <cellStyle name="Hed Side 2 2 2 2 4 2" xfId="12935" xr:uid="{00000000-0005-0000-0000-000072320000}"/>
    <cellStyle name="Hed Side 2 2 2 2 5" xfId="12936" xr:uid="{00000000-0005-0000-0000-000073320000}"/>
    <cellStyle name="Hed Side 2 2 2 2 5 2" xfId="12937" xr:uid="{00000000-0005-0000-0000-000074320000}"/>
    <cellStyle name="Hed Side 2 2 2 2 6" xfId="12938" xr:uid="{00000000-0005-0000-0000-000075320000}"/>
    <cellStyle name="Hed Side 2 2 2 2 6 2" xfId="12939" xr:uid="{00000000-0005-0000-0000-000076320000}"/>
    <cellStyle name="Hed Side 2 2 2 2 7" xfId="12940" xr:uid="{00000000-0005-0000-0000-000077320000}"/>
    <cellStyle name="Hed Side 2 2 2 20" xfId="12941" xr:uid="{00000000-0005-0000-0000-000078320000}"/>
    <cellStyle name="Hed Side 2 2 2 20 2" xfId="12942" xr:uid="{00000000-0005-0000-0000-000079320000}"/>
    <cellStyle name="Hed Side 2 2 2 21" xfId="12943" xr:uid="{00000000-0005-0000-0000-00007A320000}"/>
    <cellStyle name="Hed Side 2 2 2 21 2" xfId="12944" xr:uid="{00000000-0005-0000-0000-00007B320000}"/>
    <cellStyle name="Hed Side 2 2 2 22" xfId="12945" xr:uid="{00000000-0005-0000-0000-00007C320000}"/>
    <cellStyle name="Hed Side 2 2 2 22 2" xfId="12946" xr:uid="{00000000-0005-0000-0000-00007D320000}"/>
    <cellStyle name="Hed Side 2 2 2 23" xfId="12947" xr:uid="{00000000-0005-0000-0000-00007E320000}"/>
    <cellStyle name="Hed Side 2 2 2 23 2" xfId="12948" xr:uid="{00000000-0005-0000-0000-00007F320000}"/>
    <cellStyle name="Hed Side 2 2 2 24" xfId="12949" xr:uid="{00000000-0005-0000-0000-000080320000}"/>
    <cellStyle name="Hed Side 2 2 2 3" xfId="12950" xr:uid="{00000000-0005-0000-0000-000081320000}"/>
    <cellStyle name="Hed Side 2 2 2 3 2" xfId="12951" xr:uid="{00000000-0005-0000-0000-000082320000}"/>
    <cellStyle name="Hed Side 2 2 2 3 2 2" xfId="12952" xr:uid="{00000000-0005-0000-0000-000083320000}"/>
    <cellStyle name="Hed Side 2 2 2 3 2 2 2" xfId="12953" xr:uid="{00000000-0005-0000-0000-000084320000}"/>
    <cellStyle name="Hed Side 2 2 2 3 2 3" xfId="12954" xr:uid="{00000000-0005-0000-0000-000085320000}"/>
    <cellStyle name="Hed Side 2 2 2 3 2 3 2" xfId="12955" xr:uid="{00000000-0005-0000-0000-000086320000}"/>
    <cellStyle name="Hed Side 2 2 2 3 2 4" xfId="12956" xr:uid="{00000000-0005-0000-0000-000087320000}"/>
    <cellStyle name="Hed Side 2 2 2 3 2 4 2" xfId="12957" xr:uid="{00000000-0005-0000-0000-000088320000}"/>
    <cellStyle name="Hed Side 2 2 2 3 2 5" xfId="12958" xr:uid="{00000000-0005-0000-0000-000089320000}"/>
    <cellStyle name="Hed Side 2 2 2 3 3" xfId="12959" xr:uid="{00000000-0005-0000-0000-00008A320000}"/>
    <cellStyle name="Hed Side 2 2 2 3 3 2" xfId="12960" xr:uid="{00000000-0005-0000-0000-00008B320000}"/>
    <cellStyle name="Hed Side 2 2 2 3 4" xfId="12961" xr:uid="{00000000-0005-0000-0000-00008C320000}"/>
    <cellStyle name="Hed Side 2 2 2 3 4 2" xfId="12962" xr:uid="{00000000-0005-0000-0000-00008D320000}"/>
    <cellStyle name="Hed Side 2 2 2 3 5" xfId="12963" xr:uid="{00000000-0005-0000-0000-00008E320000}"/>
    <cellStyle name="Hed Side 2 2 2 3 5 2" xfId="12964" xr:uid="{00000000-0005-0000-0000-00008F320000}"/>
    <cellStyle name="Hed Side 2 2 2 3 6" xfId="12965" xr:uid="{00000000-0005-0000-0000-000090320000}"/>
    <cellStyle name="Hed Side 2 2 2 3 6 2" xfId="12966" xr:uid="{00000000-0005-0000-0000-000091320000}"/>
    <cellStyle name="Hed Side 2 2 2 3 7" xfId="12967" xr:uid="{00000000-0005-0000-0000-000092320000}"/>
    <cellStyle name="Hed Side 2 2 2 4" xfId="12968" xr:uid="{00000000-0005-0000-0000-000093320000}"/>
    <cellStyle name="Hed Side 2 2 2 4 2" xfId="12969" xr:uid="{00000000-0005-0000-0000-000094320000}"/>
    <cellStyle name="Hed Side 2 2 2 4 2 2" xfId="12970" xr:uid="{00000000-0005-0000-0000-000095320000}"/>
    <cellStyle name="Hed Side 2 2 2 4 2 2 2" xfId="12971" xr:uid="{00000000-0005-0000-0000-000096320000}"/>
    <cellStyle name="Hed Side 2 2 2 4 2 3" xfId="12972" xr:uid="{00000000-0005-0000-0000-000097320000}"/>
    <cellStyle name="Hed Side 2 2 2 4 2 3 2" xfId="12973" xr:uid="{00000000-0005-0000-0000-000098320000}"/>
    <cellStyle name="Hed Side 2 2 2 4 2 4" xfId="12974" xr:uid="{00000000-0005-0000-0000-000099320000}"/>
    <cellStyle name="Hed Side 2 2 2 4 2 4 2" xfId="12975" xr:uid="{00000000-0005-0000-0000-00009A320000}"/>
    <cellStyle name="Hed Side 2 2 2 4 2 5" xfId="12976" xr:uid="{00000000-0005-0000-0000-00009B320000}"/>
    <cellStyle name="Hed Side 2 2 2 4 3" xfId="12977" xr:uid="{00000000-0005-0000-0000-00009C320000}"/>
    <cellStyle name="Hed Side 2 2 2 4 3 2" xfId="12978" xr:uid="{00000000-0005-0000-0000-00009D320000}"/>
    <cellStyle name="Hed Side 2 2 2 4 4" xfId="12979" xr:uid="{00000000-0005-0000-0000-00009E320000}"/>
    <cellStyle name="Hed Side 2 2 2 4 4 2" xfId="12980" xr:uid="{00000000-0005-0000-0000-00009F320000}"/>
    <cellStyle name="Hed Side 2 2 2 4 5" xfId="12981" xr:uid="{00000000-0005-0000-0000-0000A0320000}"/>
    <cellStyle name="Hed Side 2 2 2 4 5 2" xfId="12982" xr:uid="{00000000-0005-0000-0000-0000A1320000}"/>
    <cellStyle name="Hed Side 2 2 2 4 6" xfId="12983" xr:uid="{00000000-0005-0000-0000-0000A2320000}"/>
    <cellStyle name="Hed Side 2 2 2 4 6 2" xfId="12984" xr:uid="{00000000-0005-0000-0000-0000A3320000}"/>
    <cellStyle name="Hed Side 2 2 2 4 7" xfId="12985" xr:uid="{00000000-0005-0000-0000-0000A4320000}"/>
    <cellStyle name="Hed Side 2 2 2 5" xfId="12986" xr:uid="{00000000-0005-0000-0000-0000A5320000}"/>
    <cellStyle name="Hed Side 2 2 2 5 2" xfId="12987" xr:uid="{00000000-0005-0000-0000-0000A6320000}"/>
    <cellStyle name="Hed Side 2 2 2 5 2 2" xfId="12988" xr:uid="{00000000-0005-0000-0000-0000A7320000}"/>
    <cellStyle name="Hed Side 2 2 2 5 2 2 2" xfId="12989" xr:uid="{00000000-0005-0000-0000-0000A8320000}"/>
    <cellStyle name="Hed Side 2 2 2 5 2 3" xfId="12990" xr:uid="{00000000-0005-0000-0000-0000A9320000}"/>
    <cellStyle name="Hed Side 2 2 2 5 2 3 2" xfId="12991" xr:uid="{00000000-0005-0000-0000-0000AA320000}"/>
    <cellStyle name="Hed Side 2 2 2 5 2 4" xfId="12992" xr:uid="{00000000-0005-0000-0000-0000AB320000}"/>
    <cellStyle name="Hed Side 2 2 2 5 2 4 2" xfId="12993" xr:uid="{00000000-0005-0000-0000-0000AC320000}"/>
    <cellStyle name="Hed Side 2 2 2 5 2 5" xfId="12994" xr:uid="{00000000-0005-0000-0000-0000AD320000}"/>
    <cellStyle name="Hed Side 2 2 2 5 3" xfId="12995" xr:uid="{00000000-0005-0000-0000-0000AE320000}"/>
    <cellStyle name="Hed Side 2 2 2 5 3 2" xfId="12996" xr:uid="{00000000-0005-0000-0000-0000AF320000}"/>
    <cellStyle name="Hed Side 2 2 2 5 4" xfId="12997" xr:uid="{00000000-0005-0000-0000-0000B0320000}"/>
    <cellStyle name="Hed Side 2 2 2 5 4 2" xfId="12998" xr:uid="{00000000-0005-0000-0000-0000B1320000}"/>
    <cellStyle name="Hed Side 2 2 2 5 5" xfId="12999" xr:uid="{00000000-0005-0000-0000-0000B2320000}"/>
    <cellStyle name="Hed Side 2 2 2 5 5 2" xfId="13000" xr:uid="{00000000-0005-0000-0000-0000B3320000}"/>
    <cellStyle name="Hed Side 2 2 2 5 6" xfId="13001" xr:uid="{00000000-0005-0000-0000-0000B4320000}"/>
    <cellStyle name="Hed Side 2 2 2 5 6 2" xfId="13002" xr:uid="{00000000-0005-0000-0000-0000B5320000}"/>
    <cellStyle name="Hed Side 2 2 2 5 7" xfId="13003" xr:uid="{00000000-0005-0000-0000-0000B6320000}"/>
    <cellStyle name="Hed Side 2 2 2 6" xfId="13004" xr:uid="{00000000-0005-0000-0000-0000B7320000}"/>
    <cellStyle name="Hed Side 2 2 2 6 2" xfId="13005" xr:uid="{00000000-0005-0000-0000-0000B8320000}"/>
    <cellStyle name="Hed Side 2 2 2 6 2 2" xfId="13006" xr:uid="{00000000-0005-0000-0000-0000B9320000}"/>
    <cellStyle name="Hed Side 2 2 2 6 2 2 2" xfId="13007" xr:uid="{00000000-0005-0000-0000-0000BA320000}"/>
    <cellStyle name="Hed Side 2 2 2 6 2 3" xfId="13008" xr:uid="{00000000-0005-0000-0000-0000BB320000}"/>
    <cellStyle name="Hed Side 2 2 2 6 2 3 2" xfId="13009" xr:uid="{00000000-0005-0000-0000-0000BC320000}"/>
    <cellStyle name="Hed Side 2 2 2 6 2 4" xfId="13010" xr:uid="{00000000-0005-0000-0000-0000BD320000}"/>
    <cellStyle name="Hed Side 2 2 2 6 2 4 2" xfId="13011" xr:uid="{00000000-0005-0000-0000-0000BE320000}"/>
    <cellStyle name="Hed Side 2 2 2 6 2 5" xfId="13012" xr:uid="{00000000-0005-0000-0000-0000BF320000}"/>
    <cellStyle name="Hed Side 2 2 2 6 3" xfId="13013" xr:uid="{00000000-0005-0000-0000-0000C0320000}"/>
    <cellStyle name="Hed Side 2 2 2 6 3 2" xfId="13014" xr:uid="{00000000-0005-0000-0000-0000C1320000}"/>
    <cellStyle name="Hed Side 2 2 2 6 4" xfId="13015" xr:uid="{00000000-0005-0000-0000-0000C2320000}"/>
    <cellStyle name="Hed Side 2 2 2 6 4 2" xfId="13016" xr:uid="{00000000-0005-0000-0000-0000C3320000}"/>
    <cellStyle name="Hed Side 2 2 2 6 5" xfId="13017" xr:uid="{00000000-0005-0000-0000-0000C4320000}"/>
    <cellStyle name="Hed Side 2 2 2 6 5 2" xfId="13018" xr:uid="{00000000-0005-0000-0000-0000C5320000}"/>
    <cellStyle name="Hed Side 2 2 2 6 6" xfId="13019" xr:uid="{00000000-0005-0000-0000-0000C6320000}"/>
    <cellStyle name="Hed Side 2 2 2 6 6 2" xfId="13020" xr:uid="{00000000-0005-0000-0000-0000C7320000}"/>
    <cellStyle name="Hed Side 2 2 2 6 7" xfId="13021" xr:uid="{00000000-0005-0000-0000-0000C8320000}"/>
    <cellStyle name="Hed Side 2 2 2 7" xfId="13022" xr:uid="{00000000-0005-0000-0000-0000C9320000}"/>
    <cellStyle name="Hed Side 2 2 2 7 2" xfId="13023" xr:uid="{00000000-0005-0000-0000-0000CA320000}"/>
    <cellStyle name="Hed Side 2 2 2 7 2 2" xfId="13024" xr:uid="{00000000-0005-0000-0000-0000CB320000}"/>
    <cellStyle name="Hed Side 2 2 2 7 2 2 2" xfId="13025" xr:uid="{00000000-0005-0000-0000-0000CC320000}"/>
    <cellStyle name="Hed Side 2 2 2 7 2 3" xfId="13026" xr:uid="{00000000-0005-0000-0000-0000CD320000}"/>
    <cellStyle name="Hed Side 2 2 2 7 2 3 2" xfId="13027" xr:uid="{00000000-0005-0000-0000-0000CE320000}"/>
    <cellStyle name="Hed Side 2 2 2 7 2 4" xfId="13028" xr:uid="{00000000-0005-0000-0000-0000CF320000}"/>
    <cellStyle name="Hed Side 2 2 2 7 2 4 2" xfId="13029" xr:uid="{00000000-0005-0000-0000-0000D0320000}"/>
    <cellStyle name="Hed Side 2 2 2 7 2 5" xfId="13030" xr:uid="{00000000-0005-0000-0000-0000D1320000}"/>
    <cellStyle name="Hed Side 2 2 2 7 3" xfId="13031" xr:uid="{00000000-0005-0000-0000-0000D2320000}"/>
    <cellStyle name="Hed Side 2 2 2 7 3 2" xfId="13032" xr:uid="{00000000-0005-0000-0000-0000D3320000}"/>
    <cellStyle name="Hed Side 2 2 2 7 4" xfId="13033" xr:uid="{00000000-0005-0000-0000-0000D4320000}"/>
    <cellStyle name="Hed Side 2 2 2 7 4 2" xfId="13034" xr:uid="{00000000-0005-0000-0000-0000D5320000}"/>
    <cellStyle name="Hed Side 2 2 2 7 5" xfId="13035" xr:uid="{00000000-0005-0000-0000-0000D6320000}"/>
    <cellStyle name="Hed Side 2 2 2 7 5 2" xfId="13036" xr:uid="{00000000-0005-0000-0000-0000D7320000}"/>
    <cellStyle name="Hed Side 2 2 2 7 6" xfId="13037" xr:uid="{00000000-0005-0000-0000-0000D8320000}"/>
    <cellStyle name="Hed Side 2 2 2 7 6 2" xfId="13038" xr:uid="{00000000-0005-0000-0000-0000D9320000}"/>
    <cellStyle name="Hed Side 2 2 2 7 7" xfId="13039" xr:uid="{00000000-0005-0000-0000-0000DA320000}"/>
    <cellStyle name="Hed Side 2 2 2 8" xfId="13040" xr:uid="{00000000-0005-0000-0000-0000DB320000}"/>
    <cellStyle name="Hed Side 2 2 2 8 2" xfId="13041" xr:uid="{00000000-0005-0000-0000-0000DC320000}"/>
    <cellStyle name="Hed Side 2 2 2 8 2 2" xfId="13042" xr:uid="{00000000-0005-0000-0000-0000DD320000}"/>
    <cellStyle name="Hed Side 2 2 2 8 2 2 2" xfId="13043" xr:uid="{00000000-0005-0000-0000-0000DE320000}"/>
    <cellStyle name="Hed Side 2 2 2 8 2 3" xfId="13044" xr:uid="{00000000-0005-0000-0000-0000DF320000}"/>
    <cellStyle name="Hed Side 2 2 2 8 2 3 2" xfId="13045" xr:uid="{00000000-0005-0000-0000-0000E0320000}"/>
    <cellStyle name="Hed Side 2 2 2 8 2 4" xfId="13046" xr:uid="{00000000-0005-0000-0000-0000E1320000}"/>
    <cellStyle name="Hed Side 2 2 2 8 2 4 2" xfId="13047" xr:uid="{00000000-0005-0000-0000-0000E2320000}"/>
    <cellStyle name="Hed Side 2 2 2 8 2 5" xfId="13048" xr:uid="{00000000-0005-0000-0000-0000E3320000}"/>
    <cellStyle name="Hed Side 2 2 2 8 3" xfId="13049" xr:uid="{00000000-0005-0000-0000-0000E4320000}"/>
    <cellStyle name="Hed Side 2 2 2 8 3 2" xfId="13050" xr:uid="{00000000-0005-0000-0000-0000E5320000}"/>
    <cellStyle name="Hed Side 2 2 2 8 4" xfId="13051" xr:uid="{00000000-0005-0000-0000-0000E6320000}"/>
    <cellStyle name="Hed Side 2 2 2 8 4 2" xfId="13052" xr:uid="{00000000-0005-0000-0000-0000E7320000}"/>
    <cellStyle name="Hed Side 2 2 2 8 5" xfId="13053" xr:uid="{00000000-0005-0000-0000-0000E8320000}"/>
    <cellStyle name="Hed Side 2 2 2 8 5 2" xfId="13054" xr:uid="{00000000-0005-0000-0000-0000E9320000}"/>
    <cellStyle name="Hed Side 2 2 2 8 6" xfId="13055" xr:uid="{00000000-0005-0000-0000-0000EA320000}"/>
    <cellStyle name="Hed Side 2 2 2 8 6 2" xfId="13056" xr:uid="{00000000-0005-0000-0000-0000EB320000}"/>
    <cellStyle name="Hed Side 2 2 2 8 7" xfId="13057" xr:uid="{00000000-0005-0000-0000-0000EC320000}"/>
    <cellStyle name="Hed Side 2 2 2 9" xfId="13058" xr:uid="{00000000-0005-0000-0000-0000ED320000}"/>
    <cellStyle name="Hed Side 2 2 2 9 2" xfId="13059" xr:uid="{00000000-0005-0000-0000-0000EE320000}"/>
    <cellStyle name="Hed Side 2 2 2 9 2 2" xfId="13060" xr:uid="{00000000-0005-0000-0000-0000EF320000}"/>
    <cellStyle name="Hed Side 2 2 2 9 2 2 2" xfId="13061" xr:uid="{00000000-0005-0000-0000-0000F0320000}"/>
    <cellStyle name="Hed Side 2 2 2 9 2 3" xfId="13062" xr:uid="{00000000-0005-0000-0000-0000F1320000}"/>
    <cellStyle name="Hed Side 2 2 2 9 2 3 2" xfId="13063" xr:uid="{00000000-0005-0000-0000-0000F2320000}"/>
    <cellStyle name="Hed Side 2 2 2 9 2 4" xfId="13064" xr:uid="{00000000-0005-0000-0000-0000F3320000}"/>
    <cellStyle name="Hed Side 2 2 2 9 2 4 2" xfId="13065" xr:uid="{00000000-0005-0000-0000-0000F4320000}"/>
    <cellStyle name="Hed Side 2 2 2 9 2 5" xfId="13066" xr:uid="{00000000-0005-0000-0000-0000F5320000}"/>
    <cellStyle name="Hed Side 2 2 2 9 3" xfId="13067" xr:uid="{00000000-0005-0000-0000-0000F6320000}"/>
    <cellStyle name="Hed Side 2 2 2 9 3 2" xfId="13068" xr:uid="{00000000-0005-0000-0000-0000F7320000}"/>
    <cellStyle name="Hed Side 2 2 2 9 4" xfId="13069" xr:uid="{00000000-0005-0000-0000-0000F8320000}"/>
    <cellStyle name="Hed Side 2 2 2 9 4 2" xfId="13070" xr:uid="{00000000-0005-0000-0000-0000F9320000}"/>
    <cellStyle name="Hed Side 2 2 2 9 5" xfId="13071" xr:uid="{00000000-0005-0000-0000-0000FA320000}"/>
    <cellStyle name="Hed Side 2 2 2 9 5 2" xfId="13072" xr:uid="{00000000-0005-0000-0000-0000FB320000}"/>
    <cellStyle name="Hed Side 2 2 2 9 6" xfId="13073" xr:uid="{00000000-0005-0000-0000-0000FC320000}"/>
    <cellStyle name="Hed Side 2 2 2 9 6 2" xfId="13074" xr:uid="{00000000-0005-0000-0000-0000FD320000}"/>
    <cellStyle name="Hed Side 2 2 2 9 7" xfId="13075" xr:uid="{00000000-0005-0000-0000-0000FE320000}"/>
    <cellStyle name="Hed Side 2 2 20" xfId="13076" xr:uid="{00000000-0005-0000-0000-0000FF320000}"/>
    <cellStyle name="Hed Side 2 2 20 2" xfId="13077" xr:uid="{00000000-0005-0000-0000-000000330000}"/>
    <cellStyle name="Hed Side 2 2 20 2 2" xfId="13078" xr:uid="{00000000-0005-0000-0000-000001330000}"/>
    <cellStyle name="Hed Side 2 2 20 2 2 2" xfId="13079" xr:uid="{00000000-0005-0000-0000-000002330000}"/>
    <cellStyle name="Hed Side 2 2 20 2 3" xfId="13080" xr:uid="{00000000-0005-0000-0000-000003330000}"/>
    <cellStyle name="Hed Side 2 2 20 2 3 2" xfId="13081" xr:uid="{00000000-0005-0000-0000-000004330000}"/>
    <cellStyle name="Hed Side 2 2 20 2 4" xfId="13082" xr:uid="{00000000-0005-0000-0000-000005330000}"/>
    <cellStyle name="Hed Side 2 2 20 2 4 2" xfId="13083" xr:uid="{00000000-0005-0000-0000-000006330000}"/>
    <cellStyle name="Hed Side 2 2 20 2 5" xfId="13084" xr:uid="{00000000-0005-0000-0000-000007330000}"/>
    <cellStyle name="Hed Side 2 2 20 3" xfId="13085" xr:uid="{00000000-0005-0000-0000-000008330000}"/>
    <cellStyle name="Hed Side 2 2 20 3 2" xfId="13086" xr:uid="{00000000-0005-0000-0000-000009330000}"/>
    <cellStyle name="Hed Side 2 2 20 4" xfId="13087" xr:uid="{00000000-0005-0000-0000-00000A330000}"/>
    <cellStyle name="Hed Side 2 2 20 4 2" xfId="13088" xr:uid="{00000000-0005-0000-0000-00000B330000}"/>
    <cellStyle name="Hed Side 2 2 20 5" xfId="13089" xr:uid="{00000000-0005-0000-0000-00000C330000}"/>
    <cellStyle name="Hed Side 2 2 20 5 2" xfId="13090" xr:uid="{00000000-0005-0000-0000-00000D330000}"/>
    <cellStyle name="Hed Side 2 2 20 6" xfId="13091" xr:uid="{00000000-0005-0000-0000-00000E330000}"/>
    <cellStyle name="Hed Side 2 2 20 6 2" xfId="13092" xr:uid="{00000000-0005-0000-0000-00000F330000}"/>
    <cellStyle name="Hed Side 2 2 20 7" xfId="13093" xr:uid="{00000000-0005-0000-0000-000010330000}"/>
    <cellStyle name="Hed Side 2 2 21" xfId="13094" xr:uid="{00000000-0005-0000-0000-000011330000}"/>
    <cellStyle name="Hed Side 2 2 21 2" xfId="13095" xr:uid="{00000000-0005-0000-0000-000012330000}"/>
    <cellStyle name="Hed Side 2 2 21 2 2" xfId="13096" xr:uid="{00000000-0005-0000-0000-000013330000}"/>
    <cellStyle name="Hed Side 2 2 21 3" xfId="13097" xr:uid="{00000000-0005-0000-0000-000014330000}"/>
    <cellStyle name="Hed Side 2 2 21 3 2" xfId="13098" xr:uid="{00000000-0005-0000-0000-000015330000}"/>
    <cellStyle name="Hed Side 2 2 21 4" xfId="13099" xr:uid="{00000000-0005-0000-0000-000016330000}"/>
    <cellStyle name="Hed Side 2 2 21 4 2" xfId="13100" xr:uid="{00000000-0005-0000-0000-000017330000}"/>
    <cellStyle name="Hed Side 2 2 21 5" xfId="13101" xr:uid="{00000000-0005-0000-0000-000018330000}"/>
    <cellStyle name="Hed Side 2 2 22" xfId="13102" xr:uid="{00000000-0005-0000-0000-000019330000}"/>
    <cellStyle name="Hed Side 2 2 22 2" xfId="13103" xr:uid="{00000000-0005-0000-0000-00001A330000}"/>
    <cellStyle name="Hed Side 2 2 23" xfId="13104" xr:uid="{00000000-0005-0000-0000-00001B330000}"/>
    <cellStyle name="Hed Side 2 2 23 2" xfId="13105" xr:uid="{00000000-0005-0000-0000-00001C330000}"/>
    <cellStyle name="Hed Side 2 2 3" xfId="13106" xr:uid="{00000000-0005-0000-0000-00001D330000}"/>
    <cellStyle name="Hed Side 2 2 3 10" xfId="13107" xr:uid="{00000000-0005-0000-0000-00001E330000}"/>
    <cellStyle name="Hed Side 2 2 3 10 2" xfId="13108" xr:uid="{00000000-0005-0000-0000-00001F330000}"/>
    <cellStyle name="Hed Side 2 2 3 10 2 2" xfId="13109" xr:uid="{00000000-0005-0000-0000-000020330000}"/>
    <cellStyle name="Hed Side 2 2 3 10 2 2 2" xfId="13110" xr:uid="{00000000-0005-0000-0000-000021330000}"/>
    <cellStyle name="Hed Side 2 2 3 10 2 3" xfId="13111" xr:uid="{00000000-0005-0000-0000-000022330000}"/>
    <cellStyle name="Hed Side 2 2 3 10 2 3 2" xfId="13112" xr:uid="{00000000-0005-0000-0000-000023330000}"/>
    <cellStyle name="Hed Side 2 2 3 10 2 4" xfId="13113" xr:uid="{00000000-0005-0000-0000-000024330000}"/>
    <cellStyle name="Hed Side 2 2 3 10 2 4 2" xfId="13114" xr:uid="{00000000-0005-0000-0000-000025330000}"/>
    <cellStyle name="Hed Side 2 2 3 10 2 5" xfId="13115" xr:uid="{00000000-0005-0000-0000-000026330000}"/>
    <cellStyle name="Hed Side 2 2 3 10 3" xfId="13116" xr:uid="{00000000-0005-0000-0000-000027330000}"/>
    <cellStyle name="Hed Side 2 2 3 10 3 2" xfId="13117" xr:uid="{00000000-0005-0000-0000-000028330000}"/>
    <cellStyle name="Hed Side 2 2 3 10 4" xfId="13118" xr:uid="{00000000-0005-0000-0000-000029330000}"/>
    <cellStyle name="Hed Side 2 2 3 10 4 2" xfId="13119" xr:uid="{00000000-0005-0000-0000-00002A330000}"/>
    <cellStyle name="Hed Side 2 2 3 10 5" xfId="13120" xr:uid="{00000000-0005-0000-0000-00002B330000}"/>
    <cellStyle name="Hed Side 2 2 3 10 5 2" xfId="13121" xr:uid="{00000000-0005-0000-0000-00002C330000}"/>
    <cellStyle name="Hed Side 2 2 3 10 6" xfId="13122" xr:uid="{00000000-0005-0000-0000-00002D330000}"/>
    <cellStyle name="Hed Side 2 2 3 10 6 2" xfId="13123" xr:uid="{00000000-0005-0000-0000-00002E330000}"/>
    <cellStyle name="Hed Side 2 2 3 10 7" xfId="13124" xr:uid="{00000000-0005-0000-0000-00002F330000}"/>
    <cellStyle name="Hed Side 2 2 3 11" xfId="13125" xr:uid="{00000000-0005-0000-0000-000030330000}"/>
    <cellStyle name="Hed Side 2 2 3 11 2" xfId="13126" xr:uid="{00000000-0005-0000-0000-000031330000}"/>
    <cellStyle name="Hed Side 2 2 3 11 2 2" xfId="13127" xr:uid="{00000000-0005-0000-0000-000032330000}"/>
    <cellStyle name="Hed Side 2 2 3 11 2 2 2" xfId="13128" xr:uid="{00000000-0005-0000-0000-000033330000}"/>
    <cellStyle name="Hed Side 2 2 3 11 2 3" xfId="13129" xr:uid="{00000000-0005-0000-0000-000034330000}"/>
    <cellStyle name="Hed Side 2 2 3 11 2 3 2" xfId="13130" xr:uid="{00000000-0005-0000-0000-000035330000}"/>
    <cellStyle name="Hed Side 2 2 3 11 2 4" xfId="13131" xr:uid="{00000000-0005-0000-0000-000036330000}"/>
    <cellStyle name="Hed Side 2 2 3 11 2 4 2" xfId="13132" xr:uid="{00000000-0005-0000-0000-000037330000}"/>
    <cellStyle name="Hed Side 2 2 3 11 2 5" xfId="13133" xr:uid="{00000000-0005-0000-0000-000038330000}"/>
    <cellStyle name="Hed Side 2 2 3 11 3" xfId="13134" xr:uid="{00000000-0005-0000-0000-000039330000}"/>
    <cellStyle name="Hed Side 2 2 3 11 3 2" xfId="13135" xr:uid="{00000000-0005-0000-0000-00003A330000}"/>
    <cellStyle name="Hed Side 2 2 3 11 4" xfId="13136" xr:uid="{00000000-0005-0000-0000-00003B330000}"/>
    <cellStyle name="Hed Side 2 2 3 11 4 2" xfId="13137" xr:uid="{00000000-0005-0000-0000-00003C330000}"/>
    <cellStyle name="Hed Side 2 2 3 11 5" xfId="13138" xr:uid="{00000000-0005-0000-0000-00003D330000}"/>
    <cellStyle name="Hed Side 2 2 3 11 5 2" xfId="13139" xr:uid="{00000000-0005-0000-0000-00003E330000}"/>
    <cellStyle name="Hed Side 2 2 3 11 6" xfId="13140" xr:uid="{00000000-0005-0000-0000-00003F330000}"/>
    <cellStyle name="Hed Side 2 2 3 11 6 2" xfId="13141" xr:uid="{00000000-0005-0000-0000-000040330000}"/>
    <cellStyle name="Hed Side 2 2 3 11 7" xfId="13142" xr:uid="{00000000-0005-0000-0000-000041330000}"/>
    <cellStyle name="Hed Side 2 2 3 12" xfId="13143" xr:uid="{00000000-0005-0000-0000-000042330000}"/>
    <cellStyle name="Hed Side 2 2 3 12 2" xfId="13144" xr:uid="{00000000-0005-0000-0000-000043330000}"/>
    <cellStyle name="Hed Side 2 2 3 12 2 2" xfId="13145" xr:uid="{00000000-0005-0000-0000-000044330000}"/>
    <cellStyle name="Hed Side 2 2 3 12 2 2 2" xfId="13146" xr:uid="{00000000-0005-0000-0000-000045330000}"/>
    <cellStyle name="Hed Side 2 2 3 12 2 3" xfId="13147" xr:uid="{00000000-0005-0000-0000-000046330000}"/>
    <cellStyle name="Hed Side 2 2 3 12 2 3 2" xfId="13148" xr:uid="{00000000-0005-0000-0000-000047330000}"/>
    <cellStyle name="Hed Side 2 2 3 12 2 4" xfId="13149" xr:uid="{00000000-0005-0000-0000-000048330000}"/>
    <cellStyle name="Hed Side 2 2 3 12 2 4 2" xfId="13150" xr:uid="{00000000-0005-0000-0000-000049330000}"/>
    <cellStyle name="Hed Side 2 2 3 12 2 5" xfId="13151" xr:uid="{00000000-0005-0000-0000-00004A330000}"/>
    <cellStyle name="Hed Side 2 2 3 12 3" xfId="13152" xr:uid="{00000000-0005-0000-0000-00004B330000}"/>
    <cellStyle name="Hed Side 2 2 3 12 3 2" xfId="13153" xr:uid="{00000000-0005-0000-0000-00004C330000}"/>
    <cellStyle name="Hed Side 2 2 3 12 4" xfId="13154" xr:uid="{00000000-0005-0000-0000-00004D330000}"/>
    <cellStyle name="Hed Side 2 2 3 12 4 2" xfId="13155" xr:uid="{00000000-0005-0000-0000-00004E330000}"/>
    <cellStyle name="Hed Side 2 2 3 12 5" xfId="13156" xr:uid="{00000000-0005-0000-0000-00004F330000}"/>
    <cellStyle name="Hed Side 2 2 3 12 5 2" xfId="13157" xr:uid="{00000000-0005-0000-0000-000050330000}"/>
    <cellStyle name="Hed Side 2 2 3 12 6" xfId="13158" xr:uid="{00000000-0005-0000-0000-000051330000}"/>
    <cellStyle name="Hed Side 2 2 3 12 6 2" xfId="13159" xr:uid="{00000000-0005-0000-0000-000052330000}"/>
    <cellStyle name="Hed Side 2 2 3 12 7" xfId="13160" xr:uid="{00000000-0005-0000-0000-000053330000}"/>
    <cellStyle name="Hed Side 2 2 3 13" xfId="13161" xr:uid="{00000000-0005-0000-0000-000054330000}"/>
    <cellStyle name="Hed Side 2 2 3 13 2" xfId="13162" xr:uid="{00000000-0005-0000-0000-000055330000}"/>
    <cellStyle name="Hed Side 2 2 3 13 2 2" xfId="13163" xr:uid="{00000000-0005-0000-0000-000056330000}"/>
    <cellStyle name="Hed Side 2 2 3 13 2 2 2" xfId="13164" xr:uid="{00000000-0005-0000-0000-000057330000}"/>
    <cellStyle name="Hed Side 2 2 3 13 2 3" xfId="13165" xr:uid="{00000000-0005-0000-0000-000058330000}"/>
    <cellStyle name="Hed Side 2 2 3 13 2 3 2" xfId="13166" xr:uid="{00000000-0005-0000-0000-000059330000}"/>
    <cellStyle name="Hed Side 2 2 3 13 2 4" xfId="13167" xr:uid="{00000000-0005-0000-0000-00005A330000}"/>
    <cellStyle name="Hed Side 2 2 3 13 2 4 2" xfId="13168" xr:uid="{00000000-0005-0000-0000-00005B330000}"/>
    <cellStyle name="Hed Side 2 2 3 13 2 5" xfId="13169" xr:uid="{00000000-0005-0000-0000-00005C330000}"/>
    <cellStyle name="Hed Side 2 2 3 13 3" xfId="13170" xr:uid="{00000000-0005-0000-0000-00005D330000}"/>
    <cellStyle name="Hed Side 2 2 3 13 3 2" xfId="13171" xr:uid="{00000000-0005-0000-0000-00005E330000}"/>
    <cellStyle name="Hed Side 2 2 3 13 4" xfId="13172" xr:uid="{00000000-0005-0000-0000-00005F330000}"/>
    <cellStyle name="Hed Side 2 2 3 13 4 2" xfId="13173" xr:uid="{00000000-0005-0000-0000-000060330000}"/>
    <cellStyle name="Hed Side 2 2 3 13 5" xfId="13174" xr:uid="{00000000-0005-0000-0000-000061330000}"/>
    <cellStyle name="Hed Side 2 2 3 13 5 2" xfId="13175" xr:uid="{00000000-0005-0000-0000-000062330000}"/>
    <cellStyle name="Hed Side 2 2 3 13 6" xfId="13176" xr:uid="{00000000-0005-0000-0000-000063330000}"/>
    <cellStyle name="Hed Side 2 2 3 13 6 2" xfId="13177" xr:uid="{00000000-0005-0000-0000-000064330000}"/>
    <cellStyle name="Hed Side 2 2 3 13 7" xfId="13178" xr:uid="{00000000-0005-0000-0000-000065330000}"/>
    <cellStyle name="Hed Side 2 2 3 14" xfId="13179" xr:uid="{00000000-0005-0000-0000-000066330000}"/>
    <cellStyle name="Hed Side 2 2 3 14 2" xfId="13180" xr:uid="{00000000-0005-0000-0000-000067330000}"/>
    <cellStyle name="Hed Side 2 2 3 14 2 2" xfId="13181" xr:uid="{00000000-0005-0000-0000-000068330000}"/>
    <cellStyle name="Hed Side 2 2 3 14 2 2 2" xfId="13182" xr:uid="{00000000-0005-0000-0000-000069330000}"/>
    <cellStyle name="Hed Side 2 2 3 14 2 3" xfId="13183" xr:uid="{00000000-0005-0000-0000-00006A330000}"/>
    <cellStyle name="Hed Side 2 2 3 14 2 3 2" xfId="13184" xr:uid="{00000000-0005-0000-0000-00006B330000}"/>
    <cellStyle name="Hed Side 2 2 3 14 2 4" xfId="13185" xr:uid="{00000000-0005-0000-0000-00006C330000}"/>
    <cellStyle name="Hed Side 2 2 3 14 2 4 2" xfId="13186" xr:uid="{00000000-0005-0000-0000-00006D330000}"/>
    <cellStyle name="Hed Side 2 2 3 14 2 5" xfId="13187" xr:uid="{00000000-0005-0000-0000-00006E330000}"/>
    <cellStyle name="Hed Side 2 2 3 14 3" xfId="13188" xr:uid="{00000000-0005-0000-0000-00006F330000}"/>
    <cellStyle name="Hed Side 2 2 3 14 3 2" xfId="13189" xr:uid="{00000000-0005-0000-0000-000070330000}"/>
    <cellStyle name="Hed Side 2 2 3 14 4" xfId="13190" xr:uid="{00000000-0005-0000-0000-000071330000}"/>
    <cellStyle name="Hed Side 2 2 3 14 4 2" xfId="13191" xr:uid="{00000000-0005-0000-0000-000072330000}"/>
    <cellStyle name="Hed Side 2 2 3 14 5" xfId="13192" xr:uid="{00000000-0005-0000-0000-000073330000}"/>
    <cellStyle name="Hed Side 2 2 3 14 5 2" xfId="13193" xr:uid="{00000000-0005-0000-0000-000074330000}"/>
    <cellStyle name="Hed Side 2 2 3 14 6" xfId="13194" xr:uid="{00000000-0005-0000-0000-000075330000}"/>
    <cellStyle name="Hed Side 2 2 3 14 6 2" xfId="13195" xr:uid="{00000000-0005-0000-0000-000076330000}"/>
    <cellStyle name="Hed Side 2 2 3 14 7" xfId="13196" xr:uid="{00000000-0005-0000-0000-000077330000}"/>
    <cellStyle name="Hed Side 2 2 3 15" xfId="13197" xr:uid="{00000000-0005-0000-0000-000078330000}"/>
    <cellStyle name="Hed Side 2 2 3 15 2" xfId="13198" xr:uid="{00000000-0005-0000-0000-000079330000}"/>
    <cellStyle name="Hed Side 2 2 3 15 2 2" xfId="13199" xr:uid="{00000000-0005-0000-0000-00007A330000}"/>
    <cellStyle name="Hed Side 2 2 3 15 2 2 2" xfId="13200" xr:uid="{00000000-0005-0000-0000-00007B330000}"/>
    <cellStyle name="Hed Side 2 2 3 15 2 3" xfId="13201" xr:uid="{00000000-0005-0000-0000-00007C330000}"/>
    <cellStyle name="Hed Side 2 2 3 15 2 3 2" xfId="13202" xr:uid="{00000000-0005-0000-0000-00007D330000}"/>
    <cellStyle name="Hed Side 2 2 3 15 2 4" xfId="13203" xr:uid="{00000000-0005-0000-0000-00007E330000}"/>
    <cellStyle name="Hed Side 2 2 3 15 2 4 2" xfId="13204" xr:uid="{00000000-0005-0000-0000-00007F330000}"/>
    <cellStyle name="Hed Side 2 2 3 15 2 5" xfId="13205" xr:uid="{00000000-0005-0000-0000-000080330000}"/>
    <cellStyle name="Hed Side 2 2 3 15 3" xfId="13206" xr:uid="{00000000-0005-0000-0000-000081330000}"/>
    <cellStyle name="Hed Side 2 2 3 15 3 2" xfId="13207" xr:uid="{00000000-0005-0000-0000-000082330000}"/>
    <cellStyle name="Hed Side 2 2 3 15 4" xfId="13208" xr:uid="{00000000-0005-0000-0000-000083330000}"/>
    <cellStyle name="Hed Side 2 2 3 15 4 2" xfId="13209" xr:uid="{00000000-0005-0000-0000-000084330000}"/>
    <cellStyle name="Hed Side 2 2 3 15 5" xfId="13210" xr:uid="{00000000-0005-0000-0000-000085330000}"/>
    <cellStyle name="Hed Side 2 2 3 15 5 2" xfId="13211" xr:uid="{00000000-0005-0000-0000-000086330000}"/>
    <cellStyle name="Hed Side 2 2 3 15 6" xfId="13212" xr:uid="{00000000-0005-0000-0000-000087330000}"/>
    <cellStyle name="Hed Side 2 2 3 15 6 2" xfId="13213" xr:uid="{00000000-0005-0000-0000-000088330000}"/>
    <cellStyle name="Hed Side 2 2 3 15 7" xfId="13214" xr:uid="{00000000-0005-0000-0000-000089330000}"/>
    <cellStyle name="Hed Side 2 2 3 16" xfId="13215" xr:uid="{00000000-0005-0000-0000-00008A330000}"/>
    <cellStyle name="Hed Side 2 2 3 16 2" xfId="13216" xr:uid="{00000000-0005-0000-0000-00008B330000}"/>
    <cellStyle name="Hed Side 2 2 3 16 2 2" xfId="13217" xr:uid="{00000000-0005-0000-0000-00008C330000}"/>
    <cellStyle name="Hed Side 2 2 3 16 2 2 2" xfId="13218" xr:uid="{00000000-0005-0000-0000-00008D330000}"/>
    <cellStyle name="Hed Side 2 2 3 16 2 3" xfId="13219" xr:uid="{00000000-0005-0000-0000-00008E330000}"/>
    <cellStyle name="Hed Side 2 2 3 16 2 3 2" xfId="13220" xr:uid="{00000000-0005-0000-0000-00008F330000}"/>
    <cellStyle name="Hed Side 2 2 3 16 2 4" xfId="13221" xr:uid="{00000000-0005-0000-0000-000090330000}"/>
    <cellStyle name="Hed Side 2 2 3 16 2 4 2" xfId="13222" xr:uid="{00000000-0005-0000-0000-000091330000}"/>
    <cellStyle name="Hed Side 2 2 3 16 2 5" xfId="13223" xr:uid="{00000000-0005-0000-0000-000092330000}"/>
    <cellStyle name="Hed Side 2 2 3 16 3" xfId="13224" xr:uid="{00000000-0005-0000-0000-000093330000}"/>
    <cellStyle name="Hed Side 2 2 3 16 3 2" xfId="13225" xr:uid="{00000000-0005-0000-0000-000094330000}"/>
    <cellStyle name="Hed Side 2 2 3 16 4" xfId="13226" xr:uid="{00000000-0005-0000-0000-000095330000}"/>
    <cellStyle name="Hed Side 2 2 3 16 4 2" xfId="13227" xr:uid="{00000000-0005-0000-0000-000096330000}"/>
    <cellStyle name="Hed Side 2 2 3 16 5" xfId="13228" xr:uid="{00000000-0005-0000-0000-000097330000}"/>
    <cellStyle name="Hed Side 2 2 3 16 5 2" xfId="13229" xr:uid="{00000000-0005-0000-0000-000098330000}"/>
    <cellStyle name="Hed Side 2 2 3 16 6" xfId="13230" xr:uid="{00000000-0005-0000-0000-000099330000}"/>
    <cellStyle name="Hed Side 2 2 3 16 6 2" xfId="13231" xr:uid="{00000000-0005-0000-0000-00009A330000}"/>
    <cellStyle name="Hed Side 2 2 3 16 7" xfId="13232" xr:uid="{00000000-0005-0000-0000-00009B330000}"/>
    <cellStyle name="Hed Side 2 2 3 17" xfId="13233" xr:uid="{00000000-0005-0000-0000-00009C330000}"/>
    <cellStyle name="Hed Side 2 2 3 17 2" xfId="13234" xr:uid="{00000000-0005-0000-0000-00009D330000}"/>
    <cellStyle name="Hed Side 2 2 3 17 2 2" xfId="13235" xr:uid="{00000000-0005-0000-0000-00009E330000}"/>
    <cellStyle name="Hed Side 2 2 3 17 2 2 2" xfId="13236" xr:uid="{00000000-0005-0000-0000-00009F330000}"/>
    <cellStyle name="Hed Side 2 2 3 17 2 3" xfId="13237" xr:uid="{00000000-0005-0000-0000-0000A0330000}"/>
    <cellStyle name="Hed Side 2 2 3 17 2 3 2" xfId="13238" xr:uid="{00000000-0005-0000-0000-0000A1330000}"/>
    <cellStyle name="Hed Side 2 2 3 17 2 4" xfId="13239" xr:uid="{00000000-0005-0000-0000-0000A2330000}"/>
    <cellStyle name="Hed Side 2 2 3 17 2 4 2" xfId="13240" xr:uid="{00000000-0005-0000-0000-0000A3330000}"/>
    <cellStyle name="Hed Side 2 2 3 17 2 5" xfId="13241" xr:uid="{00000000-0005-0000-0000-0000A4330000}"/>
    <cellStyle name="Hed Side 2 2 3 17 3" xfId="13242" xr:uid="{00000000-0005-0000-0000-0000A5330000}"/>
    <cellStyle name="Hed Side 2 2 3 17 3 2" xfId="13243" xr:uid="{00000000-0005-0000-0000-0000A6330000}"/>
    <cellStyle name="Hed Side 2 2 3 17 4" xfId="13244" xr:uid="{00000000-0005-0000-0000-0000A7330000}"/>
    <cellStyle name="Hed Side 2 2 3 17 4 2" xfId="13245" xr:uid="{00000000-0005-0000-0000-0000A8330000}"/>
    <cellStyle name="Hed Side 2 2 3 17 5" xfId="13246" xr:uid="{00000000-0005-0000-0000-0000A9330000}"/>
    <cellStyle name="Hed Side 2 2 3 17 5 2" xfId="13247" xr:uid="{00000000-0005-0000-0000-0000AA330000}"/>
    <cellStyle name="Hed Side 2 2 3 17 6" xfId="13248" xr:uid="{00000000-0005-0000-0000-0000AB330000}"/>
    <cellStyle name="Hed Side 2 2 3 17 6 2" xfId="13249" xr:uid="{00000000-0005-0000-0000-0000AC330000}"/>
    <cellStyle name="Hed Side 2 2 3 17 7" xfId="13250" xr:uid="{00000000-0005-0000-0000-0000AD330000}"/>
    <cellStyle name="Hed Side 2 2 3 18" xfId="13251" xr:uid="{00000000-0005-0000-0000-0000AE330000}"/>
    <cellStyle name="Hed Side 2 2 3 18 2" xfId="13252" xr:uid="{00000000-0005-0000-0000-0000AF330000}"/>
    <cellStyle name="Hed Side 2 2 3 18 2 2" xfId="13253" xr:uid="{00000000-0005-0000-0000-0000B0330000}"/>
    <cellStyle name="Hed Side 2 2 3 18 2 2 2" xfId="13254" xr:uid="{00000000-0005-0000-0000-0000B1330000}"/>
    <cellStyle name="Hed Side 2 2 3 18 2 3" xfId="13255" xr:uid="{00000000-0005-0000-0000-0000B2330000}"/>
    <cellStyle name="Hed Side 2 2 3 18 2 3 2" xfId="13256" xr:uid="{00000000-0005-0000-0000-0000B3330000}"/>
    <cellStyle name="Hed Side 2 2 3 18 2 4" xfId="13257" xr:uid="{00000000-0005-0000-0000-0000B4330000}"/>
    <cellStyle name="Hed Side 2 2 3 18 3" xfId="13258" xr:uid="{00000000-0005-0000-0000-0000B5330000}"/>
    <cellStyle name="Hed Side 2 2 3 18 3 2" xfId="13259" xr:uid="{00000000-0005-0000-0000-0000B6330000}"/>
    <cellStyle name="Hed Side 2 2 3 18 4" xfId="13260" xr:uid="{00000000-0005-0000-0000-0000B7330000}"/>
    <cellStyle name="Hed Side 2 2 3 18 4 2" xfId="13261" xr:uid="{00000000-0005-0000-0000-0000B8330000}"/>
    <cellStyle name="Hed Side 2 2 3 18 5" xfId="13262" xr:uid="{00000000-0005-0000-0000-0000B9330000}"/>
    <cellStyle name="Hed Side 2 2 3 18 5 2" xfId="13263" xr:uid="{00000000-0005-0000-0000-0000BA330000}"/>
    <cellStyle name="Hed Side 2 2 3 18 6" xfId="13264" xr:uid="{00000000-0005-0000-0000-0000BB330000}"/>
    <cellStyle name="Hed Side 2 2 3 18 6 2" xfId="13265" xr:uid="{00000000-0005-0000-0000-0000BC330000}"/>
    <cellStyle name="Hed Side 2 2 3 19" xfId="13266" xr:uid="{00000000-0005-0000-0000-0000BD330000}"/>
    <cellStyle name="Hed Side 2 2 3 19 2" xfId="13267" xr:uid="{00000000-0005-0000-0000-0000BE330000}"/>
    <cellStyle name="Hed Side 2 2 3 19 2 2" xfId="13268" xr:uid="{00000000-0005-0000-0000-0000BF330000}"/>
    <cellStyle name="Hed Side 2 2 3 19 3" xfId="13269" xr:uid="{00000000-0005-0000-0000-0000C0330000}"/>
    <cellStyle name="Hed Side 2 2 3 19 3 2" xfId="13270" xr:uid="{00000000-0005-0000-0000-0000C1330000}"/>
    <cellStyle name="Hed Side 2 2 3 19 4" xfId="13271" xr:uid="{00000000-0005-0000-0000-0000C2330000}"/>
    <cellStyle name="Hed Side 2 2 3 19 4 2" xfId="13272" xr:uid="{00000000-0005-0000-0000-0000C3330000}"/>
    <cellStyle name="Hed Side 2 2 3 19 5" xfId="13273" xr:uid="{00000000-0005-0000-0000-0000C4330000}"/>
    <cellStyle name="Hed Side 2 2 3 2" xfId="13274" xr:uid="{00000000-0005-0000-0000-0000C5330000}"/>
    <cellStyle name="Hed Side 2 2 3 2 2" xfId="13275" xr:uid="{00000000-0005-0000-0000-0000C6330000}"/>
    <cellStyle name="Hed Side 2 2 3 2 2 2" xfId="13276" xr:uid="{00000000-0005-0000-0000-0000C7330000}"/>
    <cellStyle name="Hed Side 2 2 3 2 2 2 2" xfId="13277" xr:uid="{00000000-0005-0000-0000-0000C8330000}"/>
    <cellStyle name="Hed Side 2 2 3 2 2 3" xfId="13278" xr:uid="{00000000-0005-0000-0000-0000C9330000}"/>
    <cellStyle name="Hed Side 2 2 3 2 2 3 2" xfId="13279" xr:uid="{00000000-0005-0000-0000-0000CA330000}"/>
    <cellStyle name="Hed Side 2 2 3 2 2 4" xfId="13280" xr:uid="{00000000-0005-0000-0000-0000CB330000}"/>
    <cellStyle name="Hed Side 2 2 3 2 2 4 2" xfId="13281" xr:uid="{00000000-0005-0000-0000-0000CC330000}"/>
    <cellStyle name="Hed Side 2 2 3 2 2 5" xfId="13282" xr:uid="{00000000-0005-0000-0000-0000CD330000}"/>
    <cellStyle name="Hed Side 2 2 3 2 3" xfId="13283" xr:uid="{00000000-0005-0000-0000-0000CE330000}"/>
    <cellStyle name="Hed Side 2 2 3 2 3 2" xfId="13284" xr:uid="{00000000-0005-0000-0000-0000CF330000}"/>
    <cellStyle name="Hed Side 2 2 3 2 4" xfId="13285" xr:uid="{00000000-0005-0000-0000-0000D0330000}"/>
    <cellStyle name="Hed Side 2 2 3 2 4 2" xfId="13286" xr:uid="{00000000-0005-0000-0000-0000D1330000}"/>
    <cellStyle name="Hed Side 2 2 3 2 5" xfId="13287" xr:uid="{00000000-0005-0000-0000-0000D2330000}"/>
    <cellStyle name="Hed Side 2 2 3 2 5 2" xfId="13288" xr:uid="{00000000-0005-0000-0000-0000D3330000}"/>
    <cellStyle name="Hed Side 2 2 3 2 6" xfId="13289" xr:uid="{00000000-0005-0000-0000-0000D4330000}"/>
    <cellStyle name="Hed Side 2 2 3 2 6 2" xfId="13290" xr:uid="{00000000-0005-0000-0000-0000D5330000}"/>
    <cellStyle name="Hed Side 2 2 3 2 7" xfId="13291" xr:uid="{00000000-0005-0000-0000-0000D6330000}"/>
    <cellStyle name="Hed Side 2 2 3 20" xfId="13292" xr:uid="{00000000-0005-0000-0000-0000D7330000}"/>
    <cellStyle name="Hed Side 2 2 3 20 2" xfId="13293" xr:uid="{00000000-0005-0000-0000-0000D8330000}"/>
    <cellStyle name="Hed Side 2 2 3 21" xfId="13294" xr:uid="{00000000-0005-0000-0000-0000D9330000}"/>
    <cellStyle name="Hed Side 2 2 3 21 2" xfId="13295" xr:uid="{00000000-0005-0000-0000-0000DA330000}"/>
    <cellStyle name="Hed Side 2 2 3 22" xfId="13296" xr:uid="{00000000-0005-0000-0000-0000DB330000}"/>
    <cellStyle name="Hed Side 2 2 3 22 2" xfId="13297" xr:uid="{00000000-0005-0000-0000-0000DC330000}"/>
    <cellStyle name="Hed Side 2 2 3 23" xfId="13298" xr:uid="{00000000-0005-0000-0000-0000DD330000}"/>
    <cellStyle name="Hed Side 2 2 3 23 2" xfId="13299" xr:uid="{00000000-0005-0000-0000-0000DE330000}"/>
    <cellStyle name="Hed Side 2 2 3 3" xfId="13300" xr:uid="{00000000-0005-0000-0000-0000DF330000}"/>
    <cellStyle name="Hed Side 2 2 3 3 2" xfId="13301" xr:uid="{00000000-0005-0000-0000-0000E0330000}"/>
    <cellStyle name="Hed Side 2 2 3 3 2 2" xfId="13302" xr:uid="{00000000-0005-0000-0000-0000E1330000}"/>
    <cellStyle name="Hed Side 2 2 3 3 2 2 2" xfId="13303" xr:uid="{00000000-0005-0000-0000-0000E2330000}"/>
    <cellStyle name="Hed Side 2 2 3 3 2 3" xfId="13304" xr:uid="{00000000-0005-0000-0000-0000E3330000}"/>
    <cellStyle name="Hed Side 2 2 3 3 2 3 2" xfId="13305" xr:uid="{00000000-0005-0000-0000-0000E4330000}"/>
    <cellStyle name="Hed Side 2 2 3 3 2 4" xfId="13306" xr:uid="{00000000-0005-0000-0000-0000E5330000}"/>
    <cellStyle name="Hed Side 2 2 3 3 2 4 2" xfId="13307" xr:uid="{00000000-0005-0000-0000-0000E6330000}"/>
    <cellStyle name="Hed Side 2 2 3 3 2 5" xfId="13308" xr:uid="{00000000-0005-0000-0000-0000E7330000}"/>
    <cellStyle name="Hed Side 2 2 3 3 3" xfId="13309" xr:uid="{00000000-0005-0000-0000-0000E8330000}"/>
    <cellStyle name="Hed Side 2 2 3 3 3 2" xfId="13310" xr:uid="{00000000-0005-0000-0000-0000E9330000}"/>
    <cellStyle name="Hed Side 2 2 3 3 4" xfId="13311" xr:uid="{00000000-0005-0000-0000-0000EA330000}"/>
    <cellStyle name="Hed Side 2 2 3 3 4 2" xfId="13312" xr:uid="{00000000-0005-0000-0000-0000EB330000}"/>
    <cellStyle name="Hed Side 2 2 3 3 5" xfId="13313" xr:uid="{00000000-0005-0000-0000-0000EC330000}"/>
    <cellStyle name="Hed Side 2 2 3 3 5 2" xfId="13314" xr:uid="{00000000-0005-0000-0000-0000ED330000}"/>
    <cellStyle name="Hed Side 2 2 3 3 6" xfId="13315" xr:uid="{00000000-0005-0000-0000-0000EE330000}"/>
    <cellStyle name="Hed Side 2 2 3 3 6 2" xfId="13316" xr:uid="{00000000-0005-0000-0000-0000EF330000}"/>
    <cellStyle name="Hed Side 2 2 3 3 7" xfId="13317" xr:uid="{00000000-0005-0000-0000-0000F0330000}"/>
    <cellStyle name="Hed Side 2 2 3 4" xfId="13318" xr:uid="{00000000-0005-0000-0000-0000F1330000}"/>
    <cellStyle name="Hed Side 2 2 3 4 2" xfId="13319" xr:uid="{00000000-0005-0000-0000-0000F2330000}"/>
    <cellStyle name="Hed Side 2 2 3 4 2 2" xfId="13320" xr:uid="{00000000-0005-0000-0000-0000F3330000}"/>
    <cellStyle name="Hed Side 2 2 3 4 2 2 2" xfId="13321" xr:uid="{00000000-0005-0000-0000-0000F4330000}"/>
    <cellStyle name="Hed Side 2 2 3 4 2 3" xfId="13322" xr:uid="{00000000-0005-0000-0000-0000F5330000}"/>
    <cellStyle name="Hed Side 2 2 3 4 2 3 2" xfId="13323" xr:uid="{00000000-0005-0000-0000-0000F6330000}"/>
    <cellStyle name="Hed Side 2 2 3 4 2 4" xfId="13324" xr:uid="{00000000-0005-0000-0000-0000F7330000}"/>
    <cellStyle name="Hed Side 2 2 3 4 2 4 2" xfId="13325" xr:uid="{00000000-0005-0000-0000-0000F8330000}"/>
    <cellStyle name="Hed Side 2 2 3 4 2 5" xfId="13326" xr:uid="{00000000-0005-0000-0000-0000F9330000}"/>
    <cellStyle name="Hed Side 2 2 3 4 3" xfId="13327" xr:uid="{00000000-0005-0000-0000-0000FA330000}"/>
    <cellStyle name="Hed Side 2 2 3 4 3 2" xfId="13328" xr:uid="{00000000-0005-0000-0000-0000FB330000}"/>
    <cellStyle name="Hed Side 2 2 3 4 4" xfId="13329" xr:uid="{00000000-0005-0000-0000-0000FC330000}"/>
    <cellStyle name="Hed Side 2 2 3 4 4 2" xfId="13330" xr:uid="{00000000-0005-0000-0000-0000FD330000}"/>
    <cellStyle name="Hed Side 2 2 3 4 5" xfId="13331" xr:uid="{00000000-0005-0000-0000-0000FE330000}"/>
    <cellStyle name="Hed Side 2 2 3 4 5 2" xfId="13332" xr:uid="{00000000-0005-0000-0000-0000FF330000}"/>
    <cellStyle name="Hed Side 2 2 3 4 6" xfId="13333" xr:uid="{00000000-0005-0000-0000-000000340000}"/>
    <cellStyle name="Hed Side 2 2 3 4 6 2" xfId="13334" xr:uid="{00000000-0005-0000-0000-000001340000}"/>
    <cellStyle name="Hed Side 2 2 3 4 7" xfId="13335" xr:uid="{00000000-0005-0000-0000-000002340000}"/>
    <cellStyle name="Hed Side 2 2 3 5" xfId="13336" xr:uid="{00000000-0005-0000-0000-000003340000}"/>
    <cellStyle name="Hed Side 2 2 3 5 2" xfId="13337" xr:uid="{00000000-0005-0000-0000-000004340000}"/>
    <cellStyle name="Hed Side 2 2 3 5 2 2" xfId="13338" xr:uid="{00000000-0005-0000-0000-000005340000}"/>
    <cellStyle name="Hed Side 2 2 3 5 2 2 2" xfId="13339" xr:uid="{00000000-0005-0000-0000-000006340000}"/>
    <cellStyle name="Hed Side 2 2 3 5 2 3" xfId="13340" xr:uid="{00000000-0005-0000-0000-000007340000}"/>
    <cellStyle name="Hed Side 2 2 3 5 2 3 2" xfId="13341" xr:uid="{00000000-0005-0000-0000-000008340000}"/>
    <cellStyle name="Hed Side 2 2 3 5 2 4" xfId="13342" xr:uid="{00000000-0005-0000-0000-000009340000}"/>
    <cellStyle name="Hed Side 2 2 3 5 2 4 2" xfId="13343" xr:uid="{00000000-0005-0000-0000-00000A340000}"/>
    <cellStyle name="Hed Side 2 2 3 5 2 5" xfId="13344" xr:uid="{00000000-0005-0000-0000-00000B340000}"/>
    <cellStyle name="Hed Side 2 2 3 5 3" xfId="13345" xr:uid="{00000000-0005-0000-0000-00000C340000}"/>
    <cellStyle name="Hed Side 2 2 3 5 3 2" xfId="13346" xr:uid="{00000000-0005-0000-0000-00000D340000}"/>
    <cellStyle name="Hed Side 2 2 3 5 4" xfId="13347" xr:uid="{00000000-0005-0000-0000-00000E340000}"/>
    <cellStyle name="Hed Side 2 2 3 5 4 2" xfId="13348" xr:uid="{00000000-0005-0000-0000-00000F340000}"/>
    <cellStyle name="Hed Side 2 2 3 5 5" xfId="13349" xr:uid="{00000000-0005-0000-0000-000010340000}"/>
    <cellStyle name="Hed Side 2 2 3 5 5 2" xfId="13350" xr:uid="{00000000-0005-0000-0000-000011340000}"/>
    <cellStyle name="Hed Side 2 2 3 5 6" xfId="13351" xr:uid="{00000000-0005-0000-0000-000012340000}"/>
    <cellStyle name="Hed Side 2 2 3 5 6 2" xfId="13352" xr:uid="{00000000-0005-0000-0000-000013340000}"/>
    <cellStyle name="Hed Side 2 2 3 5 7" xfId="13353" xr:uid="{00000000-0005-0000-0000-000014340000}"/>
    <cellStyle name="Hed Side 2 2 3 6" xfId="13354" xr:uid="{00000000-0005-0000-0000-000015340000}"/>
    <cellStyle name="Hed Side 2 2 3 6 2" xfId="13355" xr:uid="{00000000-0005-0000-0000-000016340000}"/>
    <cellStyle name="Hed Side 2 2 3 6 2 2" xfId="13356" xr:uid="{00000000-0005-0000-0000-000017340000}"/>
    <cellStyle name="Hed Side 2 2 3 6 2 2 2" xfId="13357" xr:uid="{00000000-0005-0000-0000-000018340000}"/>
    <cellStyle name="Hed Side 2 2 3 6 2 3" xfId="13358" xr:uid="{00000000-0005-0000-0000-000019340000}"/>
    <cellStyle name="Hed Side 2 2 3 6 2 3 2" xfId="13359" xr:uid="{00000000-0005-0000-0000-00001A340000}"/>
    <cellStyle name="Hed Side 2 2 3 6 2 4" xfId="13360" xr:uid="{00000000-0005-0000-0000-00001B340000}"/>
    <cellStyle name="Hed Side 2 2 3 6 2 4 2" xfId="13361" xr:uid="{00000000-0005-0000-0000-00001C340000}"/>
    <cellStyle name="Hed Side 2 2 3 6 2 5" xfId="13362" xr:uid="{00000000-0005-0000-0000-00001D340000}"/>
    <cellStyle name="Hed Side 2 2 3 6 3" xfId="13363" xr:uid="{00000000-0005-0000-0000-00001E340000}"/>
    <cellStyle name="Hed Side 2 2 3 6 3 2" xfId="13364" xr:uid="{00000000-0005-0000-0000-00001F340000}"/>
    <cellStyle name="Hed Side 2 2 3 6 4" xfId="13365" xr:uid="{00000000-0005-0000-0000-000020340000}"/>
    <cellStyle name="Hed Side 2 2 3 6 4 2" xfId="13366" xr:uid="{00000000-0005-0000-0000-000021340000}"/>
    <cellStyle name="Hed Side 2 2 3 6 5" xfId="13367" xr:uid="{00000000-0005-0000-0000-000022340000}"/>
    <cellStyle name="Hed Side 2 2 3 6 5 2" xfId="13368" xr:uid="{00000000-0005-0000-0000-000023340000}"/>
    <cellStyle name="Hed Side 2 2 3 6 6" xfId="13369" xr:uid="{00000000-0005-0000-0000-000024340000}"/>
    <cellStyle name="Hed Side 2 2 3 6 6 2" xfId="13370" xr:uid="{00000000-0005-0000-0000-000025340000}"/>
    <cellStyle name="Hed Side 2 2 3 6 7" xfId="13371" xr:uid="{00000000-0005-0000-0000-000026340000}"/>
    <cellStyle name="Hed Side 2 2 3 7" xfId="13372" xr:uid="{00000000-0005-0000-0000-000027340000}"/>
    <cellStyle name="Hed Side 2 2 3 7 2" xfId="13373" xr:uid="{00000000-0005-0000-0000-000028340000}"/>
    <cellStyle name="Hed Side 2 2 3 7 2 2" xfId="13374" xr:uid="{00000000-0005-0000-0000-000029340000}"/>
    <cellStyle name="Hed Side 2 2 3 7 2 2 2" xfId="13375" xr:uid="{00000000-0005-0000-0000-00002A340000}"/>
    <cellStyle name="Hed Side 2 2 3 7 2 3" xfId="13376" xr:uid="{00000000-0005-0000-0000-00002B340000}"/>
    <cellStyle name="Hed Side 2 2 3 7 2 3 2" xfId="13377" xr:uid="{00000000-0005-0000-0000-00002C340000}"/>
    <cellStyle name="Hed Side 2 2 3 7 2 4" xfId="13378" xr:uid="{00000000-0005-0000-0000-00002D340000}"/>
    <cellStyle name="Hed Side 2 2 3 7 2 4 2" xfId="13379" xr:uid="{00000000-0005-0000-0000-00002E340000}"/>
    <cellStyle name="Hed Side 2 2 3 7 2 5" xfId="13380" xr:uid="{00000000-0005-0000-0000-00002F340000}"/>
    <cellStyle name="Hed Side 2 2 3 7 3" xfId="13381" xr:uid="{00000000-0005-0000-0000-000030340000}"/>
    <cellStyle name="Hed Side 2 2 3 7 3 2" xfId="13382" xr:uid="{00000000-0005-0000-0000-000031340000}"/>
    <cellStyle name="Hed Side 2 2 3 7 4" xfId="13383" xr:uid="{00000000-0005-0000-0000-000032340000}"/>
    <cellStyle name="Hed Side 2 2 3 7 4 2" xfId="13384" xr:uid="{00000000-0005-0000-0000-000033340000}"/>
    <cellStyle name="Hed Side 2 2 3 7 5" xfId="13385" xr:uid="{00000000-0005-0000-0000-000034340000}"/>
    <cellStyle name="Hed Side 2 2 3 7 5 2" xfId="13386" xr:uid="{00000000-0005-0000-0000-000035340000}"/>
    <cellStyle name="Hed Side 2 2 3 7 6" xfId="13387" xr:uid="{00000000-0005-0000-0000-000036340000}"/>
    <cellStyle name="Hed Side 2 2 3 7 6 2" xfId="13388" xr:uid="{00000000-0005-0000-0000-000037340000}"/>
    <cellStyle name="Hed Side 2 2 3 7 7" xfId="13389" xr:uid="{00000000-0005-0000-0000-000038340000}"/>
    <cellStyle name="Hed Side 2 2 3 8" xfId="13390" xr:uid="{00000000-0005-0000-0000-000039340000}"/>
    <cellStyle name="Hed Side 2 2 3 8 2" xfId="13391" xr:uid="{00000000-0005-0000-0000-00003A340000}"/>
    <cellStyle name="Hed Side 2 2 3 8 2 2" xfId="13392" xr:uid="{00000000-0005-0000-0000-00003B340000}"/>
    <cellStyle name="Hed Side 2 2 3 8 2 2 2" xfId="13393" xr:uid="{00000000-0005-0000-0000-00003C340000}"/>
    <cellStyle name="Hed Side 2 2 3 8 2 3" xfId="13394" xr:uid="{00000000-0005-0000-0000-00003D340000}"/>
    <cellStyle name="Hed Side 2 2 3 8 2 3 2" xfId="13395" xr:uid="{00000000-0005-0000-0000-00003E340000}"/>
    <cellStyle name="Hed Side 2 2 3 8 2 4" xfId="13396" xr:uid="{00000000-0005-0000-0000-00003F340000}"/>
    <cellStyle name="Hed Side 2 2 3 8 2 4 2" xfId="13397" xr:uid="{00000000-0005-0000-0000-000040340000}"/>
    <cellStyle name="Hed Side 2 2 3 8 2 5" xfId="13398" xr:uid="{00000000-0005-0000-0000-000041340000}"/>
    <cellStyle name="Hed Side 2 2 3 8 3" xfId="13399" xr:uid="{00000000-0005-0000-0000-000042340000}"/>
    <cellStyle name="Hed Side 2 2 3 8 3 2" xfId="13400" xr:uid="{00000000-0005-0000-0000-000043340000}"/>
    <cellStyle name="Hed Side 2 2 3 8 4" xfId="13401" xr:uid="{00000000-0005-0000-0000-000044340000}"/>
    <cellStyle name="Hed Side 2 2 3 8 4 2" xfId="13402" xr:uid="{00000000-0005-0000-0000-000045340000}"/>
    <cellStyle name="Hed Side 2 2 3 8 5" xfId="13403" xr:uid="{00000000-0005-0000-0000-000046340000}"/>
    <cellStyle name="Hed Side 2 2 3 8 5 2" xfId="13404" xr:uid="{00000000-0005-0000-0000-000047340000}"/>
    <cellStyle name="Hed Side 2 2 3 8 6" xfId="13405" xr:uid="{00000000-0005-0000-0000-000048340000}"/>
    <cellStyle name="Hed Side 2 2 3 8 6 2" xfId="13406" xr:uid="{00000000-0005-0000-0000-000049340000}"/>
    <cellStyle name="Hed Side 2 2 3 8 7" xfId="13407" xr:uid="{00000000-0005-0000-0000-00004A340000}"/>
    <cellStyle name="Hed Side 2 2 3 9" xfId="13408" xr:uid="{00000000-0005-0000-0000-00004B340000}"/>
    <cellStyle name="Hed Side 2 2 3 9 2" xfId="13409" xr:uid="{00000000-0005-0000-0000-00004C340000}"/>
    <cellStyle name="Hed Side 2 2 3 9 2 2" xfId="13410" xr:uid="{00000000-0005-0000-0000-00004D340000}"/>
    <cellStyle name="Hed Side 2 2 3 9 2 2 2" xfId="13411" xr:uid="{00000000-0005-0000-0000-00004E340000}"/>
    <cellStyle name="Hed Side 2 2 3 9 2 3" xfId="13412" xr:uid="{00000000-0005-0000-0000-00004F340000}"/>
    <cellStyle name="Hed Side 2 2 3 9 2 3 2" xfId="13413" xr:uid="{00000000-0005-0000-0000-000050340000}"/>
    <cellStyle name="Hed Side 2 2 3 9 2 4" xfId="13414" xr:uid="{00000000-0005-0000-0000-000051340000}"/>
    <cellStyle name="Hed Side 2 2 3 9 2 4 2" xfId="13415" xr:uid="{00000000-0005-0000-0000-000052340000}"/>
    <cellStyle name="Hed Side 2 2 3 9 2 5" xfId="13416" xr:uid="{00000000-0005-0000-0000-000053340000}"/>
    <cellStyle name="Hed Side 2 2 3 9 3" xfId="13417" xr:uid="{00000000-0005-0000-0000-000054340000}"/>
    <cellStyle name="Hed Side 2 2 3 9 3 2" xfId="13418" xr:uid="{00000000-0005-0000-0000-000055340000}"/>
    <cellStyle name="Hed Side 2 2 3 9 4" xfId="13419" xr:uid="{00000000-0005-0000-0000-000056340000}"/>
    <cellStyle name="Hed Side 2 2 3 9 4 2" xfId="13420" xr:uid="{00000000-0005-0000-0000-000057340000}"/>
    <cellStyle name="Hed Side 2 2 3 9 5" xfId="13421" xr:uid="{00000000-0005-0000-0000-000058340000}"/>
    <cellStyle name="Hed Side 2 2 3 9 5 2" xfId="13422" xr:uid="{00000000-0005-0000-0000-000059340000}"/>
    <cellStyle name="Hed Side 2 2 3 9 6" xfId="13423" xr:uid="{00000000-0005-0000-0000-00005A340000}"/>
    <cellStyle name="Hed Side 2 2 3 9 6 2" xfId="13424" xr:uid="{00000000-0005-0000-0000-00005B340000}"/>
    <cellStyle name="Hed Side 2 2 3 9 7" xfId="13425" xr:uid="{00000000-0005-0000-0000-00005C340000}"/>
    <cellStyle name="Hed Side 2 2 4" xfId="13426" xr:uid="{00000000-0005-0000-0000-00005D340000}"/>
    <cellStyle name="Hed Side 2 2 4 10" xfId="13427" xr:uid="{00000000-0005-0000-0000-00005E340000}"/>
    <cellStyle name="Hed Side 2 2 4 10 2" xfId="13428" xr:uid="{00000000-0005-0000-0000-00005F340000}"/>
    <cellStyle name="Hed Side 2 2 4 10 2 2" xfId="13429" xr:uid="{00000000-0005-0000-0000-000060340000}"/>
    <cellStyle name="Hed Side 2 2 4 10 2 2 2" xfId="13430" xr:uid="{00000000-0005-0000-0000-000061340000}"/>
    <cellStyle name="Hed Side 2 2 4 10 2 3" xfId="13431" xr:uid="{00000000-0005-0000-0000-000062340000}"/>
    <cellStyle name="Hed Side 2 2 4 10 2 3 2" xfId="13432" xr:uid="{00000000-0005-0000-0000-000063340000}"/>
    <cellStyle name="Hed Side 2 2 4 10 2 4" xfId="13433" xr:uid="{00000000-0005-0000-0000-000064340000}"/>
    <cellStyle name="Hed Side 2 2 4 10 2 4 2" xfId="13434" xr:uid="{00000000-0005-0000-0000-000065340000}"/>
    <cellStyle name="Hed Side 2 2 4 10 2 5" xfId="13435" xr:uid="{00000000-0005-0000-0000-000066340000}"/>
    <cellStyle name="Hed Side 2 2 4 10 3" xfId="13436" xr:uid="{00000000-0005-0000-0000-000067340000}"/>
    <cellStyle name="Hed Side 2 2 4 10 3 2" xfId="13437" xr:uid="{00000000-0005-0000-0000-000068340000}"/>
    <cellStyle name="Hed Side 2 2 4 10 4" xfId="13438" xr:uid="{00000000-0005-0000-0000-000069340000}"/>
    <cellStyle name="Hed Side 2 2 4 10 4 2" xfId="13439" xr:uid="{00000000-0005-0000-0000-00006A340000}"/>
    <cellStyle name="Hed Side 2 2 4 10 5" xfId="13440" xr:uid="{00000000-0005-0000-0000-00006B340000}"/>
    <cellStyle name="Hed Side 2 2 4 10 5 2" xfId="13441" xr:uid="{00000000-0005-0000-0000-00006C340000}"/>
    <cellStyle name="Hed Side 2 2 4 10 6" xfId="13442" xr:uid="{00000000-0005-0000-0000-00006D340000}"/>
    <cellStyle name="Hed Side 2 2 4 10 6 2" xfId="13443" xr:uid="{00000000-0005-0000-0000-00006E340000}"/>
    <cellStyle name="Hed Side 2 2 4 10 7" xfId="13444" xr:uid="{00000000-0005-0000-0000-00006F340000}"/>
    <cellStyle name="Hed Side 2 2 4 11" xfId="13445" xr:uid="{00000000-0005-0000-0000-000070340000}"/>
    <cellStyle name="Hed Side 2 2 4 11 2" xfId="13446" xr:uid="{00000000-0005-0000-0000-000071340000}"/>
    <cellStyle name="Hed Side 2 2 4 11 2 2" xfId="13447" xr:uid="{00000000-0005-0000-0000-000072340000}"/>
    <cellStyle name="Hed Side 2 2 4 11 2 2 2" xfId="13448" xr:uid="{00000000-0005-0000-0000-000073340000}"/>
    <cellStyle name="Hed Side 2 2 4 11 2 3" xfId="13449" xr:uid="{00000000-0005-0000-0000-000074340000}"/>
    <cellStyle name="Hed Side 2 2 4 11 2 3 2" xfId="13450" xr:uid="{00000000-0005-0000-0000-000075340000}"/>
    <cellStyle name="Hed Side 2 2 4 11 2 4" xfId="13451" xr:uid="{00000000-0005-0000-0000-000076340000}"/>
    <cellStyle name="Hed Side 2 2 4 11 2 4 2" xfId="13452" xr:uid="{00000000-0005-0000-0000-000077340000}"/>
    <cellStyle name="Hed Side 2 2 4 11 2 5" xfId="13453" xr:uid="{00000000-0005-0000-0000-000078340000}"/>
    <cellStyle name="Hed Side 2 2 4 11 3" xfId="13454" xr:uid="{00000000-0005-0000-0000-000079340000}"/>
    <cellStyle name="Hed Side 2 2 4 11 3 2" xfId="13455" xr:uid="{00000000-0005-0000-0000-00007A340000}"/>
    <cellStyle name="Hed Side 2 2 4 11 4" xfId="13456" xr:uid="{00000000-0005-0000-0000-00007B340000}"/>
    <cellStyle name="Hed Side 2 2 4 11 4 2" xfId="13457" xr:uid="{00000000-0005-0000-0000-00007C340000}"/>
    <cellStyle name="Hed Side 2 2 4 11 5" xfId="13458" xr:uid="{00000000-0005-0000-0000-00007D340000}"/>
    <cellStyle name="Hed Side 2 2 4 11 5 2" xfId="13459" xr:uid="{00000000-0005-0000-0000-00007E340000}"/>
    <cellStyle name="Hed Side 2 2 4 11 6" xfId="13460" xr:uid="{00000000-0005-0000-0000-00007F340000}"/>
    <cellStyle name="Hed Side 2 2 4 11 6 2" xfId="13461" xr:uid="{00000000-0005-0000-0000-000080340000}"/>
    <cellStyle name="Hed Side 2 2 4 11 7" xfId="13462" xr:uid="{00000000-0005-0000-0000-000081340000}"/>
    <cellStyle name="Hed Side 2 2 4 12" xfId="13463" xr:uid="{00000000-0005-0000-0000-000082340000}"/>
    <cellStyle name="Hed Side 2 2 4 12 2" xfId="13464" xr:uid="{00000000-0005-0000-0000-000083340000}"/>
    <cellStyle name="Hed Side 2 2 4 12 2 2" xfId="13465" xr:uid="{00000000-0005-0000-0000-000084340000}"/>
    <cellStyle name="Hed Side 2 2 4 12 2 2 2" xfId="13466" xr:uid="{00000000-0005-0000-0000-000085340000}"/>
    <cellStyle name="Hed Side 2 2 4 12 2 3" xfId="13467" xr:uid="{00000000-0005-0000-0000-000086340000}"/>
    <cellStyle name="Hed Side 2 2 4 12 2 3 2" xfId="13468" xr:uid="{00000000-0005-0000-0000-000087340000}"/>
    <cellStyle name="Hed Side 2 2 4 12 2 4" xfId="13469" xr:uid="{00000000-0005-0000-0000-000088340000}"/>
    <cellStyle name="Hed Side 2 2 4 12 2 4 2" xfId="13470" xr:uid="{00000000-0005-0000-0000-000089340000}"/>
    <cellStyle name="Hed Side 2 2 4 12 2 5" xfId="13471" xr:uid="{00000000-0005-0000-0000-00008A340000}"/>
    <cellStyle name="Hed Side 2 2 4 12 3" xfId="13472" xr:uid="{00000000-0005-0000-0000-00008B340000}"/>
    <cellStyle name="Hed Side 2 2 4 12 3 2" xfId="13473" xr:uid="{00000000-0005-0000-0000-00008C340000}"/>
    <cellStyle name="Hed Side 2 2 4 12 4" xfId="13474" xr:uid="{00000000-0005-0000-0000-00008D340000}"/>
    <cellStyle name="Hed Side 2 2 4 12 4 2" xfId="13475" xr:uid="{00000000-0005-0000-0000-00008E340000}"/>
    <cellStyle name="Hed Side 2 2 4 12 5" xfId="13476" xr:uid="{00000000-0005-0000-0000-00008F340000}"/>
    <cellStyle name="Hed Side 2 2 4 12 5 2" xfId="13477" xr:uid="{00000000-0005-0000-0000-000090340000}"/>
    <cellStyle name="Hed Side 2 2 4 12 6" xfId="13478" xr:uid="{00000000-0005-0000-0000-000091340000}"/>
    <cellStyle name="Hed Side 2 2 4 12 6 2" xfId="13479" xr:uid="{00000000-0005-0000-0000-000092340000}"/>
    <cellStyle name="Hed Side 2 2 4 12 7" xfId="13480" xr:uid="{00000000-0005-0000-0000-000093340000}"/>
    <cellStyle name="Hed Side 2 2 4 13" xfId="13481" xr:uid="{00000000-0005-0000-0000-000094340000}"/>
    <cellStyle name="Hed Side 2 2 4 13 2" xfId="13482" xr:uid="{00000000-0005-0000-0000-000095340000}"/>
    <cellStyle name="Hed Side 2 2 4 13 2 2" xfId="13483" xr:uid="{00000000-0005-0000-0000-000096340000}"/>
    <cellStyle name="Hed Side 2 2 4 13 2 2 2" xfId="13484" xr:uid="{00000000-0005-0000-0000-000097340000}"/>
    <cellStyle name="Hed Side 2 2 4 13 2 3" xfId="13485" xr:uid="{00000000-0005-0000-0000-000098340000}"/>
    <cellStyle name="Hed Side 2 2 4 13 2 3 2" xfId="13486" xr:uid="{00000000-0005-0000-0000-000099340000}"/>
    <cellStyle name="Hed Side 2 2 4 13 2 4" xfId="13487" xr:uid="{00000000-0005-0000-0000-00009A340000}"/>
    <cellStyle name="Hed Side 2 2 4 13 2 4 2" xfId="13488" xr:uid="{00000000-0005-0000-0000-00009B340000}"/>
    <cellStyle name="Hed Side 2 2 4 13 2 5" xfId="13489" xr:uid="{00000000-0005-0000-0000-00009C340000}"/>
    <cellStyle name="Hed Side 2 2 4 13 3" xfId="13490" xr:uid="{00000000-0005-0000-0000-00009D340000}"/>
    <cellStyle name="Hed Side 2 2 4 13 3 2" xfId="13491" xr:uid="{00000000-0005-0000-0000-00009E340000}"/>
    <cellStyle name="Hed Side 2 2 4 13 4" xfId="13492" xr:uid="{00000000-0005-0000-0000-00009F340000}"/>
    <cellStyle name="Hed Side 2 2 4 13 4 2" xfId="13493" xr:uid="{00000000-0005-0000-0000-0000A0340000}"/>
    <cellStyle name="Hed Side 2 2 4 13 5" xfId="13494" xr:uid="{00000000-0005-0000-0000-0000A1340000}"/>
    <cellStyle name="Hed Side 2 2 4 13 5 2" xfId="13495" xr:uid="{00000000-0005-0000-0000-0000A2340000}"/>
    <cellStyle name="Hed Side 2 2 4 13 6" xfId="13496" xr:uid="{00000000-0005-0000-0000-0000A3340000}"/>
    <cellStyle name="Hed Side 2 2 4 13 6 2" xfId="13497" xr:uid="{00000000-0005-0000-0000-0000A4340000}"/>
    <cellStyle name="Hed Side 2 2 4 13 7" xfId="13498" xr:uid="{00000000-0005-0000-0000-0000A5340000}"/>
    <cellStyle name="Hed Side 2 2 4 14" xfId="13499" xr:uid="{00000000-0005-0000-0000-0000A6340000}"/>
    <cellStyle name="Hed Side 2 2 4 14 2" xfId="13500" xr:uid="{00000000-0005-0000-0000-0000A7340000}"/>
    <cellStyle name="Hed Side 2 2 4 14 2 2" xfId="13501" xr:uid="{00000000-0005-0000-0000-0000A8340000}"/>
    <cellStyle name="Hed Side 2 2 4 14 2 2 2" xfId="13502" xr:uid="{00000000-0005-0000-0000-0000A9340000}"/>
    <cellStyle name="Hed Side 2 2 4 14 2 3" xfId="13503" xr:uid="{00000000-0005-0000-0000-0000AA340000}"/>
    <cellStyle name="Hed Side 2 2 4 14 2 3 2" xfId="13504" xr:uid="{00000000-0005-0000-0000-0000AB340000}"/>
    <cellStyle name="Hed Side 2 2 4 14 2 4" xfId="13505" xr:uid="{00000000-0005-0000-0000-0000AC340000}"/>
    <cellStyle name="Hed Side 2 2 4 14 2 4 2" xfId="13506" xr:uid="{00000000-0005-0000-0000-0000AD340000}"/>
    <cellStyle name="Hed Side 2 2 4 14 2 5" xfId="13507" xr:uid="{00000000-0005-0000-0000-0000AE340000}"/>
    <cellStyle name="Hed Side 2 2 4 14 3" xfId="13508" xr:uid="{00000000-0005-0000-0000-0000AF340000}"/>
    <cellStyle name="Hed Side 2 2 4 14 3 2" xfId="13509" xr:uid="{00000000-0005-0000-0000-0000B0340000}"/>
    <cellStyle name="Hed Side 2 2 4 14 4" xfId="13510" xr:uid="{00000000-0005-0000-0000-0000B1340000}"/>
    <cellStyle name="Hed Side 2 2 4 14 4 2" xfId="13511" xr:uid="{00000000-0005-0000-0000-0000B2340000}"/>
    <cellStyle name="Hed Side 2 2 4 14 5" xfId="13512" xr:uid="{00000000-0005-0000-0000-0000B3340000}"/>
    <cellStyle name="Hed Side 2 2 4 14 5 2" xfId="13513" xr:uid="{00000000-0005-0000-0000-0000B4340000}"/>
    <cellStyle name="Hed Side 2 2 4 14 6" xfId="13514" xr:uid="{00000000-0005-0000-0000-0000B5340000}"/>
    <cellStyle name="Hed Side 2 2 4 14 6 2" xfId="13515" xr:uid="{00000000-0005-0000-0000-0000B6340000}"/>
    <cellStyle name="Hed Side 2 2 4 14 7" xfId="13516" xr:uid="{00000000-0005-0000-0000-0000B7340000}"/>
    <cellStyle name="Hed Side 2 2 4 15" xfId="13517" xr:uid="{00000000-0005-0000-0000-0000B8340000}"/>
    <cellStyle name="Hed Side 2 2 4 15 2" xfId="13518" xr:uid="{00000000-0005-0000-0000-0000B9340000}"/>
    <cellStyle name="Hed Side 2 2 4 15 2 2" xfId="13519" xr:uid="{00000000-0005-0000-0000-0000BA340000}"/>
    <cellStyle name="Hed Side 2 2 4 15 2 2 2" xfId="13520" xr:uid="{00000000-0005-0000-0000-0000BB340000}"/>
    <cellStyle name="Hed Side 2 2 4 15 2 3" xfId="13521" xr:uid="{00000000-0005-0000-0000-0000BC340000}"/>
    <cellStyle name="Hed Side 2 2 4 15 2 3 2" xfId="13522" xr:uid="{00000000-0005-0000-0000-0000BD340000}"/>
    <cellStyle name="Hed Side 2 2 4 15 2 4" xfId="13523" xr:uid="{00000000-0005-0000-0000-0000BE340000}"/>
    <cellStyle name="Hed Side 2 2 4 15 2 4 2" xfId="13524" xr:uid="{00000000-0005-0000-0000-0000BF340000}"/>
    <cellStyle name="Hed Side 2 2 4 15 2 5" xfId="13525" xr:uid="{00000000-0005-0000-0000-0000C0340000}"/>
    <cellStyle name="Hed Side 2 2 4 15 3" xfId="13526" xr:uid="{00000000-0005-0000-0000-0000C1340000}"/>
    <cellStyle name="Hed Side 2 2 4 15 3 2" xfId="13527" xr:uid="{00000000-0005-0000-0000-0000C2340000}"/>
    <cellStyle name="Hed Side 2 2 4 15 4" xfId="13528" xr:uid="{00000000-0005-0000-0000-0000C3340000}"/>
    <cellStyle name="Hed Side 2 2 4 15 4 2" xfId="13529" xr:uid="{00000000-0005-0000-0000-0000C4340000}"/>
    <cellStyle name="Hed Side 2 2 4 15 5" xfId="13530" xr:uid="{00000000-0005-0000-0000-0000C5340000}"/>
    <cellStyle name="Hed Side 2 2 4 15 5 2" xfId="13531" xr:uid="{00000000-0005-0000-0000-0000C6340000}"/>
    <cellStyle name="Hed Side 2 2 4 15 6" xfId="13532" xr:uid="{00000000-0005-0000-0000-0000C7340000}"/>
    <cellStyle name="Hed Side 2 2 4 15 6 2" xfId="13533" xr:uid="{00000000-0005-0000-0000-0000C8340000}"/>
    <cellStyle name="Hed Side 2 2 4 15 7" xfId="13534" xr:uid="{00000000-0005-0000-0000-0000C9340000}"/>
    <cellStyle name="Hed Side 2 2 4 16" xfId="13535" xr:uid="{00000000-0005-0000-0000-0000CA340000}"/>
    <cellStyle name="Hed Side 2 2 4 16 2" xfId="13536" xr:uid="{00000000-0005-0000-0000-0000CB340000}"/>
    <cellStyle name="Hed Side 2 2 4 16 2 2" xfId="13537" xr:uid="{00000000-0005-0000-0000-0000CC340000}"/>
    <cellStyle name="Hed Side 2 2 4 16 2 2 2" xfId="13538" xr:uid="{00000000-0005-0000-0000-0000CD340000}"/>
    <cellStyle name="Hed Side 2 2 4 16 2 3" xfId="13539" xr:uid="{00000000-0005-0000-0000-0000CE340000}"/>
    <cellStyle name="Hed Side 2 2 4 16 2 3 2" xfId="13540" xr:uid="{00000000-0005-0000-0000-0000CF340000}"/>
    <cellStyle name="Hed Side 2 2 4 16 2 4" xfId="13541" xr:uid="{00000000-0005-0000-0000-0000D0340000}"/>
    <cellStyle name="Hed Side 2 2 4 16 2 4 2" xfId="13542" xr:uid="{00000000-0005-0000-0000-0000D1340000}"/>
    <cellStyle name="Hed Side 2 2 4 16 2 5" xfId="13543" xr:uid="{00000000-0005-0000-0000-0000D2340000}"/>
    <cellStyle name="Hed Side 2 2 4 16 3" xfId="13544" xr:uid="{00000000-0005-0000-0000-0000D3340000}"/>
    <cellStyle name="Hed Side 2 2 4 16 3 2" xfId="13545" xr:uid="{00000000-0005-0000-0000-0000D4340000}"/>
    <cellStyle name="Hed Side 2 2 4 16 4" xfId="13546" xr:uid="{00000000-0005-0000-0000-0000D5340000}"/>
    <cellStyle name="Hed Side 2 2 4 16 4 2" xfId="13547" xr:uid="{00000000-0005-0000-0000-0000D6340000}"/>
    <cellStyle name="Hed Side 2 2 4 16 5" xfId="13548" xr:uid="{00000000-0005-0000-0000-0000D7340000}"/>
    <cellStyle name="Hed Side 2 2 4 16 5 2" xfId="13549" xr:uid="{00000000-0005-0000-0000-0000D8340000}"/>
    <cellStyle name="Hed Side 2 2 4 16 6" xfId="13550" xr:uid="{00000000-0005-0000-0000-0000D9340000}"/>
    <cellStyle name="Hed Side 2 2 4 16 6 2" xfId="13551" xr:uid="{00000000-0005-0000-0000-0000DA340000}"/>
    <cellStyle name="Hed Side 2 2 4 16 7" xfId="13552" xr:uid="{00000000-0005-0000-0000-0000DB340000}"/>
    <cellStyle name="Hed Side 2 2 4 17" xfId="13553" xr:uid="{00000000-0005-0000-0000-0000DC340000}"/>
    <cellStyle name="Hed Side 2 2 4 17 2" xfId="13554" xr:uid="{00000000-0005-0000-0000-0000DD340000}"/>
    <cellStyle name="Hed Side 2 2 4 17 2 2" xfId="13555" xr:uid="{00000000-0005-0000-0000-0000DE340000}"/>
    <cellStyle name="Hed Side 2 2 4 17 2 2 2" xfId="13556" xr:uid="{00000000-0005-0000-0000-0000DF340000}"/>
    <cellStyle name="Hed Side 2 2 4 17 2 3" xfId="13557" xr:uid="{00000000-0005-0000-0000-0000E0340000}"/>
    <cellStyle name="Hed Side 2 2 4 17 2 3 2" xfId="13558" xr:uid="{00000000-0005-0000-0000-0000E1340000}"/>
    <cellStyle name="Hed Side 2 2 4 17 2 4" xfId="13559" xr:uid="{00000000-0005-0000-0000-0000E2340000}"/>
    <cellStyle name="Hed Side 2 2 4 17 2 4 2" xfId="13560" xr:uid="{00000000-0005-0000-0000-0000E3340000}"/>
    <cellStyle name="Hed Side 2 2 4 17 2 5" xfId="13561" xr:uid="{00000000-0005-0000-0000-0000E4340000}"/>
    <cellStyle name="Hed Side 2 2 4 17 3" xfId="13562" xr:uid="{00000000-0005-0000-0000-0000E5340000}"/>
    <cellStyle name="Hed Side 2 2 4 17 3 2" xfId="13563" xr:uid="{00000000-0005-0000-0000-0000E6340000}"/>
    <cellStyle name="Hed Side 2 2 4 17 4" xfId="13564" xr:uid="{00000000-0005-0000-0000-0000E7340000}"/>
    <cellStyle name="Hed Side 2 2 4 17 4 2" xfId="13565" xr:uid="{00000000-0005-0000-0000-0000E8340000}"/>
    <cellStyle name="Hed Side 2 2 4 17 5" xfId="13566" xr:uid="{00000000-0005-0000-0000-0000E9340000}"/>
    <cellStyle name="Hed Side 2 2 4 17 5 2" xfId="13567" xr:uid="{00000000-0005-0000-0000-0000EA340000}"/>
    <cellStyle name="Hed Side 2 2 4 17 6" xfId="13568" xr:uid="{00000000-0005-0000-0000-0000EB340000}"/>
    <cellStyle name="Hed Side 2 2 4 17 6 2" xfId="13569" xr:uid="{00000000-0005-0000-0000-0000EC340000}"/>
    <cellStyle name="Hed Side 2 2 4 17 7" xfId="13570" xr:uid="{00000000-0005-0000-0000-0000ED340000}"/>
    <cellStyle name="Hed Side 2 2 4 18" xfId="13571" xr:uid="{00000000-0005-0000-0000-0000EE340000}"/>
    <cellStyle name="Hed Side 2 2 4 18 2" xfId="13572" xr:uid="{00000000-0005-0000-0000-0000EF340000}"/>
    <cellStyle name="Hed Side 2 2 4 18 2 2" xfId="13573" xr:uid="{00000000-0005-0000-0000-0000F0340000}"/>
    <cellStyle name="Hed Side 2 2 4 18 2 2 2" xfId="13574" xr:uid="{00000000-0005-0000-0000-0000F1340000}"/>
    <cellStyle name="Hed Side 2 2 4 18 2 3" xfId="13575" xr:uid="{00000000-0005-0000-0000-0000F2340000}"/>
    <cellStyle name="Hed Side 2 2 4 18 2 3 2" xfId="13576" xr:uid="{00000000-0005-0000-0000-0000F3340000}"/>
    <cellStyle name="Hed Side 2 2 4 18 2 4" xfId="13577" xr:uid="{00000000-0005-0000-0000-0000F4340000}"/>
    <cellStyle name="Hed Side 2 2 4 18 2 4 2" xfId="13578" xr:uid="{00000000-0005-0000-0000-0000F5340000}"/>
    <cellStyle name="Hed Side 2 2 4 18 2 5" xfId="13579" xr:uid="{00000000-0005-0000-0000-0000F6340000}"/>
    <cellStyle name="Hed Side 2 2 4 18 3" xfId="13580" xr:uid="{00000000-0005-0000-0000-0000F7340000}"/>
    <cellStyle name="Hed Side 2 2 4 18 3 2" xfId="13581" xr:uid="{00000000-0005-0000-0000-0000F8340000}"/>
    <cellStyle name="Hed Side 2 2 4 18 4" xfId="13582" xr:uid="{00000000-0005-0000-0000-0000F9340000}"/>
    <cellStyle name="Hed Side 2 2 4 18 4 2" xfId="13583" xr:uid="{00000000-0005-0000-0000-0000FA340000}"/>
    <cellStyle name="Hed Side 2 2 4 18 5" xfId="13584" xr:uid="{00000000-0005-0000-0000-0000FB340000}"/>
    <cellStyle name="Hed Side 2 2 4 18 5 2" xfId="13585" xr:uid="{00000000-0005-0000-0000-0000FC340000}"/>
    <cellStyle name="Hed Side 2 2 4 18 6" xfId="13586" xr:uid="{00000000-0005-0000-0000-0000FD340000}"/>
    <cellStyle name="Hed Side 2 2 4 18 6 2" xfId="13587" xr:uid="{00000000-0005-0000-0000-0000FE340000}"/>
    <cellStyle name="Hed Side 2 2 4 18 7" xfId="13588" xr:uid="{00000000-0005-0000-0000-0000FF340000}"/>
    <cellStyle name="Hed Side 2 2 4 19" xfId="13589" xr:uid="{00000000-0005-0000-0000-000000350000}"/>
    <cellStyle name="Hed Side 2 2 4 19 2" xfId="13590" xr:uid="{00000000-0005-0000-0000-000001350000}"/>
    <cellStyle name="Hed Side 2 2 4 19 2 2" xfId="13591" xr:uid="{00000000-0005-0000-0000-000002350000}"/>
    <cellStyle name="Hed Side 2 2 4 19 3" xfId="13592" xr:uid="{00000000-0005-0000-0000-000003350000}"/>
    <cellStyle name="Hed Side 2 2 4 19 3 2" xfId="13593" xr:uid="{00000000-0005-0000-0000-000004350000}"/>
    <cellStyle name="Hed Side 2 2 4 19 4" xfId="13594" xr:uid="{00000000-0005-0000-0000-000005350000}"/>
    <cellStyle name="Hed Side 2 2 4 19 4 2" xfId="13595" xr:uid="{00000000-0005-0000-0000-000006350000}"/>
    <cellStyle name="Hed Side 2 2 4 19 5" xfId="13596" xr:uid="{00000000-0005-0000-0000-000007350000}"/>
    <cellStyle name="Hed Side 2 2 4 2" xfId="13597" xr:uid="{00000000-0005-0000-0000-000008350000}"/>
    <cellStyle name="Hed Side 2 2 4 2 2" xfId="13598" xr:uid="{00000000-0005-0000-0000-000009350000}"/>
    <cellStyle name="Hed Side 2 2 4 2 2 2" xfId="13599" xr:uid="{00000000-0005-0000-0000-00000A350000}"/>
    <cellStyle name="Hed Side 2 2 4 2 2 2 2" xfId="13600" xr:uid="{00000000-0005-0000-0000-00000B350000}"/>
    <cellStyle name="Hed Side 2 2 4 2 2 3" xfId="13601" xr:uid="{00000000-0005-0000-0000-00000C350000}"/>
    <cellStyle name="Hed Side 2 2 4 2 2 3 2" xfId="13602" xr:uid="{00000000-0005-0000-0000-00000D350000}"/>
    <cellStyle name="Hed Side 2 2 4 2 2 4" xfId="13603" xr:uid="{00000000-0005-0000-0000-00000E350000}"/>
    <cellStyle name="Hed Side 2 2 4 2 2 4 2" xfId="13604" xr:uid="{00000000-0005-0000-0000-00000F350000}"/>
    <cellStyle name="Hed Side 2 2 4 2 2 5" xfId="13605" xr:uid="{00000000-0005-0000-0000-000010350000}"/>
    <cellStyle name="Hed Side 2 2 4 2 3" xfId="13606" xr:uid="{00000000-0005-0000-0000-000011350000}"/>
    <cellStyle name="Hed Side 2 2 4 2 3 2" xfId="13607" xr:uid="{00000000-0005-0000-0000-000012350000}"/>
    <cellStyle name="Hed Side 2 2 4 2 4" xfId="13608" xr:uid="{00000000-0005-0000-0000-000013350000}"/>
    <cellStyle name="Hed Side 2 2 4 2 4 2" xfId="13609" xr:uid="{00000000-0005-0000-0000-000014350000}"/>
    <cellStyle name="Hed Side 2 2 4 2 5" xfId="13610" xr:uid="{00000000-0005-0000-0000-000015350000}"/>
    <cellStyle name="Hed Side 2 2 4 2 5 2" xfId="13611" xr:uid="{00000000-0005-0000-0000-000016350000}"/>
    <cellStyle name="Hed Side 2 2 4 2 6" xfId="13612" xr:uid="{00000000-0005-0000-0000-000017350000}"/>
    <cellStyle name="Hed Side 2 2 4 2 6 2" xfId="13613" xr:uid="{00000000-0005-0000-0000-000018350000}"/>
    <cellStyle name="Hed Side 2 2 4 2 7" xfId="13614" xr:uid="{00000000-0005-0000-0000-000019350000}"/>
    <cellStyle name="Hed Side 2 2 4 20" xfId="13615" xr:uid="{00000000-0005-0000-0000-00001A350000}"/>
    <cellStyle name="Hed Side 2 2 4 20 2" xfId="13616" xr:uid="{00000000-0005-0000-0000-00001B350000}"/>
    <cellStyle name="Hed Side 2 2 4 21" xfId="13617" xr:uid="{00000000-0005-0000-0000-00001C350000}"/>
    <cellStyle name="Hed Side 2 2 4 21 2" xfId="13618" xr:uid="{00000000-0005-0000-0000-00001D350000}"/>
    <cellStyle name="Hed Side 2 2 4 22" xfId="13619" xr:uid="{00000000-0005-0000-0000-00001E350000}"/>
    <cellStyle name="Hed Side 2 2 4 22 2" xfId="13620" xr:uid="{00000000-0005-0000-0000-00001F350000}"/>
    <cellStyle name="Hed Side 2 2 4 23" xfId="13621" xr:uid="{00000000-0005-0000-0000-000020350000}"/>
    <cellStyle name="Hed Side 2 2 4 23 2" xfId="13622" xr:uid="{00000000-0005-0000-0000-000021350000}"/>
    <cellStyle name="Hed Side 2 2 4 24" xfId="13623" xr:uid="{00000000-0005-0000-0000-000022350000}"/>
    <cellStyle name="Hed Side 2 2 4 3" xfId="13624" xr:uid="{00000000-0005-0000-0000-000023350000}"/>
    <cellStyle name="Hed Side 2 2 4 3 2" xfId="13625" xr:uid="{00000000-0005-0000-0000-000024350000}"/>
    <cellStyle name="Hed Side 2 2 4 3 2 2" xfId="13626" xr:uid="{00000000-0005-0000-0000-000025350000}"/>
    <cellStyle name="Hed Side 2 2 4 3 2 2 2" xfId="13627" xr:uid="{00000000-0005-0000-0000-000026350000}"/>
    <cellStyle name="Hed Side 2 2 4 3 2 3" xfId="13628" xr:uid="{00000000-0005-0000-0000-000027350000}"/>
    <cellStyle name="Hed Side 2 2 4 3 2 3 2" xfId="13629" xr:uid="{00000000-0005-0000-0000-000028350000}"/>
    <cellStyle name="Hed Side 2 2 4 3 2 4" xfId="13630" xr:uid="{00000000-0005-0000-0000-000029350000}"/>
    <cellStyle name="Hed Side 2 2 4 3 2 4 2" xfId="13631" xr:uid="{00000000-0005-0000-0000-00002A350000}"/>
    <cellStyle name="Hed Side 2 2 4 3 2 5" xfId="13632" xr:uid="{00000000-0005-0000-0000-00002B350000}"/>
    <cellStyle name="Hed Side 2 2 4 3 3" xfId="13633" xr:uid="{00000000-0005-0000-0000-00002C350000}"/>
    <cellStyle name="Hed Side 2 2 4 3 3 2" xfId="13634" xr:uid="{00000000-0005-0000-0000-00002D350000}"/>
    <cellStyle name="Hed Side 2 2 4 3 4" xfId="13635" xr:uid="{00000000-0005-0000-0000-00002E350000}"/>
    <cellStyle name="Hed Side 2 2 4 3 4 2" xfId="13636" xr:uid="{00000000-0005-0000-0000-00002F350000}"/>
    <cellStyle name="Hed Side 2 2 4 3 5" xfId="13637" xr:uid="{00000000-0005-0000-0000-000030350000}"/>
    <cellStyle name="Hed Side 2 2 4 3 5 2" xfId="13638" xr:uid="{00000000-0005-0000-0000-000031350000}"/>
    <cellStyle name="Hed Side 2 2 4 3 6" xfId="13639" xr:uid="{00000000-0005-0000-0000-000032350000}"/>
    <cellStyle name="Hed Side 2 2 4 3 6 2" xfId="13640" xr:uid="{00000000-0005-0000-0000-000033350000}"/>
    <cellStyle name="Hed Side 2 2 4 3 7" xfId="13641" xr:uid="{00000000-0005-0000-0000-000034350000}"/>
    <cellStyle name="Hed Side 2 2 4 4" xfId="13642" xr:uid="{00000000-0005-0000-0000-000035350000}"/>
    <cellStyle name="Hed Side 2 2 4 4 2" xfId="13643" xr:uid="{00000000-0005-0000-0000-000036350000}"/>
    <cellStyle name="Hed Side 2 2 4 4 2 2" xfId="13644" xr:uid="{00000000-0005-0000-0000-000037350000}"/>
    <cellStyle name="Hed Side 2 2 4 4 2 2 2" xfId="13645" xr:uid="{00000000-0005-0000-0000-000038350000}"/>
    <cellStyle name="Hed Side 2 2 4 4 2 3" xfId="13646" xr:uid="{00000000-0005-0000-0000-000039350000}"/>
    <cellStyle name="Hed Side 2 2 4 4 2 3 2" xfId="13647" xr:uid="{00000000-0005-0000-0000-00003A350000}"/>
    <cellStyle name="Hed Side 2 2 4 4 2 4" xfId="13648" xr:uid="{00000000-0005-0000-0000-00003B350000}"/>
    <cellStyle name="Hed Side 2 2 4 4 2 4 2" xfId="13649" xr:uid="{00000000-0005-0000-0000-00003C350000}"/>
    <cellStyle name="Hed Side 2 2 4 4 2 5" xfId="13650" xr:uid="{00000000-0005-0000-0000-00003D350000}"/>
    <cellStyle name="Hed Side 2 2 4 4 3" xfId="13651" xr:uid="{00000000-0005-0000-0000-00003E350000}"/>
    <cellStyle name="Hed Side 2 2 4 4 3 2" xfId="13652" xr:uid="{00000000-0005-0000-0000-00003F350000}"/>
    <cellStyle name="Hed Side 2 2 4 4 4" xfId="13653" xr:uid="{00000000-0005-0000-0000-000040350000}"/>
    <cellStyle name="Hed Side 2 2 4 4 4 2" xfId="13654" xr:uid="{00000000-0005-0000-0000-000041350000}"/>
    <cellStyle name="Hed Side 2 2 4 4 5" xfId="13655" xr:uid="{00000000-0005-0000-0000-000042350000}"/>
    <cellStyle name="Hed Side 2 2 4 4 5 2" xfId="13656" xr:uid="{00000000-0005-0000-0000-000043350000}"/>
    <cellStyle name="Hed Side 2 2 4 4 6" xfId="13657" xr:uid="{00000000-0005-0000-0000-000044350000}"/>
    <cellStyle name="Hed Side 2 2 4 4 6 2" xfId="13658" xr:uid="{00000000-0005-0000-0000-000045350000}"/>
    <cellStyle name="Hed Side 2 2 4 4 7" xfId="13659" xr:uid="{00000000-0005-0000-0000-000046350000}"/>
    <cellStyle name="Hed Side 2 2 4 5" xfId="13660" xr:uid="{00000000-0005-0000-0000-000047350000}"/>
    <cellStyle name="Hed Side 2 2 4 5 2" xfId="13661" xr:uid="{00000000-0005-0000-0000-000048350000}"/>
    <cellStyle name="Hed Side 2 2 4 5 2 2" xfId="13662" xr:uid="{00000000-0005-0000-0000-000049350000}"/>
    <cellStyle name="Hed Side 2 2 4 5 2 2 2" xfId="13663" xr:uid="{00000000-0005-0000-0000-00004A350000}"/>
    <cellStyle name="Hed Side 2 2 4 5 2 3" xfId="13664" xr:uid="{00000000-0005-0000-0000-00004B350000}"/>
    <cellStyle name="Hed Side 2 2 4 5 2 3 2" xfId="13665" xr:uid="{00000000-0005-0000-0000-00004C350000}"/>
    <cellStyle name="Hed Side 2 2 4 5 2 4" xfId="13666" xr:uid="{00000000-0005-0000-0000-00004D350000}"/>
    <cellStyle name="Hed Side 2 2 4 5 2 4 2" xfId="13667" xr:uid="{00000000-0005-0000-0000-00004E350000}"/>
    <cellStyle name="Hed Side 2 2 4 5 2 5" xfId="13668" xr:uid="{00000000-0005-0000-0000-00004F350000}"/>
    <cellStyle name="Hed Side 2 2 4 5 3" xfId="13669" xr:uid="{00000000-0005-0000-0000-000050350000}"/>
    <cellStyle name="Hed Side 2 2 4 5 3 2" xfId="13670" xr:uid="{00000000-0005-0000-0000-000051350000}"/>
    <cellStyle name="Hed Side 2 2 4 5 4" xfId="13671" xr:uid="{00000000-0005-0000-0000-000052350000}"/>
    <cellStyle name="Hed Side 2 2 4 5 4 2" xfId="13672" xr:uid="{00000000-0005-0000-0000-000053350000}"/>
    <cellStyle name="Hed Side 2 2 4 5 5" xfId="13673" xr:uid="{00000000-0005-0000-0000-000054350000}"/>
    <cellStyle name="Hed Side 2 2 4 5 5 2" xfId="13674" xr:uid="{00000000-0005-0000-0000-000055350000}"/>
    <cellStyle name="Hed Side 2 2 4 5 6" xfId="13675" xr:uid="{00000000-0005-0000-0000-000056350000}"/>
    <cellStyle name="Hed Side 2 2 4 5 6 2" xfId="13676" xr:uid="{00000000-0005-0000-0000-000057350000}"/>
    <cellStyle name="Hed Side 2 2 4 5 7" xfId="13677" xr:uid="{00000000-0005-0000-0000-000058350000}"/>
    <cellStyle name="Hed Side 2 2 4 6" xfId="13678" xr:uid="{00000000-0005-0000-0000-000059350000}"/>
    <cellStyle name="Hed Side 2 2 4 6 2" xfId="13679" xr:uid="{00000000-0005-0000-0000-00005A350000}"/>
    <cellStyle name="Hed Side 2 2 4 6 2 2" xfId="13680" xr:uid="{00000000-0005-0000-0000-00005B350000}"/>
    <cellStyle name="Hed Side 2 2 4 6 2 2 2" xfId="13681" xr:uid="{00000000-0005-0000-0000-00005C350000}"/>
    <cellStyle name="Hed Side 2 2 4 6 2 3" xfId="13682" xr:uid="{00000000-0005-0000-0000-00005D350000}"/>
    <cellStyle name="Hed Side 2 2 4 6 2 3 2" xfId="13683" xr:uid="{00000000-0005-0000-0000-00005E350000}"/>
    <cellStyle name="Hed Side 2 2 4 6 2 4" xfId="13684" xr:uid="{00000000-0005-0000-0000-00005F350000}"/>
    <cellStyle name="Hed Side 2 2 4 6 2 4 2" xfId="13685" xr:uid="{00000000-0005-0000-0000-000060350000}"/>
    <cellStyle name="Hed Side 2 2 4 6 2 5" xfId="13686" xr:uid="{00000000-0005-0000-0000-000061350000}"/>
    <cellStyle name="Hed Side 2 2 4 6 3" xfId="13687" xr:uid="{00000000-0005-0000-0000-000062350000}"/>
    <cellStyle name="Hed Side 2 2 4 6 3 2" xfId="13688" xr:uid="{00000000-0005-0000-0000-000063350000}"/>
    <cellStyle name="Hed Side 2 2 4 6 4" xfId="13689" xr:uid="{00000000-0005-0000-0000-000064350000}"/>
    <cellStyle name="Hed Side 2 2 4 6 4 2" xfId="13690" xr:uid="{00000000-0005-0000-0000-000065350000}"/>
    <cellStyle name="Hed Side 2 2 4 6 5" xfId="13691" xr:uid="{00000000-0005-0000-0000-000066350000}"/>
    <cellStyle name="Hed Side 2 2 4 6 5 2" xfId="13692" xr:uid="{00000000-0005-0000-0000-000067350000}"/>
    <cellStyle name="Hed Side 2 2 4 6 6" xfId="13693" xr:uid="{00000000-0005-0000-0000-000068350000}"/>
    <cellStyle name="Hed Side 2 2 4 6 6 2" xfId="13694" xr:uid="{00000000-0005-0000-0000-000069350000}"/>
    <cellStyle name="Hed Side 2 2 4 6 7" xfId="13695" xr:uid="{00000000-0005-0000-0000-00006A350000}"/>
    <cellStyle name="Hed Side 2 2 4 7" xfId="13696" xr:uid="{00000000-0005-0000-0000-00006B350000}"/>
    <cellStyle name="Hed Side 2 2 4 7 2" xfId="13697" xr:uid="{00000000-0005-0000-0000-00006C350000}"/>
    <cellStyle name="Hed Side 2 2 4 7 2 2" xfId="13698" xr:uid="{00000000-0005-0000-0000-00006D350000}"/>
    <cellStyle name="Hed Side 2 2 4 7 2 2 2" xfId="13699" xr:uid="{00000000-0005-0000-0000-00006E350000}"/>
    <cellStyle name="Hed Side 2 2 4 7 2 3" xfId="13700" xr:uid="{00000000-0005-0000-0000-00006F350000}"/>
    <cellStyle name="Hed Side 2 2 4 7 2 3 2" xfId="13701" xr:uid="{00000000-0005-0000-0000-000070350000}"/>
    <cellStyle name="Hed Side 2 2 4 7 2 4" xfId="13702" xr:uid="{00000000-0005-0000-0000-000071350000}"/>
    <cellStyle name="Hed Side 2 2 4 7 2 4 2" xfId="13703" xr:uid="{00000000-0005-0000-0000-000072350000}"/>
    <cellStyle name="Hed Side 2 2 4 7 2 5" xfId="13704" xr:uid="{00000000-0005-0000-0000-000073350000}"/>
    <cellStyle name="Hed Side 2 2 4 7 3" xfId="13705" xr:uid="{00000000-0005-0000-0000-000074350000}"/>
    <cellStyle name="Hed Side 2 2 4 7 3 2" xfId="13706" xr:uid="{00000000-0005-0000-0000-000075350000}"/>
    <cellStyle name="Hed Side 2 2 4 7 4" xfId="13707" xr:uid="{00000000-0005-0000-0000-000076350000}"/>
    <cellStyle name="Hed Side 2 2 4 7 4 2" xfId="13708" xr:uid="{00000000-0005-0000-0000-000077350000}"/>
    <cellStyle name="Hed Side 2 2 4 7 5" xfId="13709" xr:uid="{00000000-0005-0000-0000-000078350000}"/>
    <cellStyle name="Hed Side 2 2 4 7 5 2" xfId="13710" xr:uid="{00000000-0005-0000-0000-000079350000}"/>
    <cellStyle name="Hed Side 2 2 4 7 6" xfId="13711" xr:uid="{00000000-0005-0000-0000-00007A350000}"/>
    <cellStyle name="Hed Side 2 2 4 7 6 2" xfId="13712" xr:uid="{00000000-0005-0000-0000-00007B350000}"/>
    <cellStyle name="Hed Side 2 2 4 7 7" xfId="13713" xr:uid="{00000000-0005-0000-0000-00007C350000}"/>
    <cellStyle name="Hed Side 2 2 4 8" xfId="13714" xr:uid="{00000000-0005-0000-0000-00007D350000}"/>
    <cellStyle name="Hed Side 2 2 4 8 2" xfId="13715" xr:uid="{00000000-0005-0000-0000-00007E350000}"/>
    <cellStyle name="Hed Side 2 2 4 8 2 2" xfId="13716" xr:uid="{00000000-0005-0000-0000-00007F350000}"/>
    <cellStyle name="Hed Side 2 2 4 8 2 2 2" xfId="13717" xr:uid="{00000000-0005-0000-0000-000080350000}"/>
    <cellStyle name="Hed Side 2 2 4 8 2 3" xfId="13718" xr:uid="{00000000-0005-0000-0000-000081350000}"/>
    <cellStyle name="Hed Side 2 2 4 8 2 3 2" xfId="13719" xr:uid="{00000000-0005-0000-0000-000082350000}"/>
    <cellStyle name="Hed Side 2 2 4 8 2 4" xfId="13720" xr:uid="{00000000-0005-0000-0000-000083350000}"/>
    <cellStyle name="Hed Side 2 2 4 8 2 4 2" xfId="13721" xr:uid="{00000000-0005-0000-0000-000084350000}"/>
    <cellStyle name="Hed Side 2 2 4 8 2 5" xfId="13722" xr:uid="{00000000-0005-0000-0000-000085350000}"/>
    <cellStyle name="Hed Side 2 2 4 8 3" xfId="13723" xr:uid="{00000000-0005-0000-0000-000086350000}"/>
    <cellStyle name="Hed Side 2 2 4 8 3 2" xfId="13724" xr:uid="{00000000-0005-0000-0000-000087350000}"/>
    <cellStyle name="Hed Side 2 2 4 8 4" xfId="13725" xr:uid="{00000000-0005-0000-0000-000088350000}"/>
    <cellStyle name="Hed Side 2 2 4 8 4 2" xfId="13726" xr:uid="{00000000-0005-0000-0000-000089350000}"/>
    <cellStyle name="Hed Side 2 2 4 8 5" xfId="13727" xr:uid="{00000000-0005-0000-0000-00008A350000}"/>
    <cellStyle name="Hed Side 2 2 4 8 5 2" xfId="13728" xr:uid="{00000000-0005-0000-0000-00008B350000}"/>
    <cellStyle name="Hed Side 2 2 4 8 6" xfId="13729" xr:uid="{00000000-0005-0000-0000-00008C350000}"/>
    <cellStyle name="Hed Side 2 2 4 8 6 2" xfId="13730" xr:uid="{00000000-0005-0000-0000-00008D350000}"/>
    <cellStyle name="Hed Side 2 2 4 8 7" xfId="13731" xr:uid="{00000000-0005-0000-0000-00008E350000}"/>
    <cellStyle name="Hed Side 2 2 4 9" xfId="13732" xr:uid="{00000000-0005-0000-0000-00008F350000}"/>
    <cellStyle name="Hed Side 2 2 4 9 2" xfId="13733" xr:uid="{00000000-0005-0000-0000-000090350000}"/>
    <cellStyle name="Hed Side 2 2 4 9 2 2" xfId="13734" xr:uid="{00000000-0005-0000-0000-000091350000}"/>
    <cellStyle name="Hed Side 2 2 4 9 2 2 2" xfId="13735" xr:uid="{00000000-0005-0000-0000-000092350000}"/>
    <cellStyle name="Hed Side 2 2 4 9 2 3" xfId="13736" xr:uid="{00000000-0005-0000-0000-000093350000}"/>
    <cellStyle name="Hed Side 2 2 4 9 2 3 2" xfId="13737" xr:uid="{00000000-0005-0000-0000-000094350000}"/>
    <cellStyle name="Hed Side 2 2 4 9 2 4" xfId="13738" xr:uid="{00000000-0005-0000-0000-000095350000}"/>
    <cellStyle name="Hed Side 2 2 4 9 2 4 2" xfId="13739" xr:uid="{00000000-0005-0000-0000-000096350000}"/>
    <cellStyle name="Hed Side 2 2 4 9 2 5" xfId="13740" xr:uid="{00000000-0005-0000-0000-000097350000}"/>
    <cellStyle name="Hed Side 2 2 4 9 3" xfId="13741" xr:uid="{00000000-0005-0000-0000-000098350000}"/>
    <cellStyle name="Hed Side 2 2 4 9 3 2" xfId="13742" xr:uid="{00000000-0005-0000-0000-000099350000}"/>
    <cellStyle name="Hed Side 2 2 4 9 4" xfId="13743" xr:uid="{00000000-0005-0000-0000-00009A350000}"/>
    <cellStyle name="Hed Side 2 2 4 9 4 2" xfId="13744" xr:uid="{00000000-0005-0000-0000-00009B350000}"/>
    <cellStyle name="Hed Side 2 2 4 9 5" xfId="13745" xr:uid="{00000000-0005-0000-0000-00009C350000}"/>
    <cellStyle name="Hed Side 2 2 4 9 5 2" xfId="13746" xr:uid="{00000000-0005-0000-0000-00009D350000}"/>
    <cellStyle name="Hed Side 2 2 4 9 6" xfId="13747" xr:uid="{00000000-0005-0000-0000-00009E350000}"/>
    <cellStyle name="Hed Side 2 2 4 9 6 2" xfId="13748" xr:uid="{00000000-0005-0000-0000-00009F350000}"/>
    <cellStyle name="Hed Side 2 2 4 9 7" xfId="13749" xr:uid="{00000000-0005-0000-0000-0000A0350000}"/>
    <cellStyle name="Hed Side 2 2 5" xfId="13750" xr:uid="{00000000-0005-0000-0000-0000A1350000}"/>
    <cellStyle name="Hed Side 2 2 5 2" xfId="13751" xr:uid="{00000000-0005-0000-0000-0000A2350000}"/>
    <cellStyle name="Hed Side 2 2 5 2 2" xfId="13752" xr:uid="{00000000-0005-0000-0000-0000A3350000}"/>
    <cellStyle name="Hed Side 2 2 5 2 2 2" xfId="13753" xr:uid="{00000000-0005-0000-0000-0000A4350000}"/>
    <cellStyle name="Hed Side 2 2 5 2 3" xfId="13754" xr:uid="{00000000-0005-0000-0000-0000A5350000}"/>
    <cellStyle name="Hed Side 2 2 5 2 3 2" xfId="13755" xr:uid="{00000000-0005-0000-0000-0000A6350000}"/>
    <cellStyle name="Hed Side 2 2 5 2 4" xfId="13756" xr:uid="{00000000-0005-0000-0000-0000A7350000}"/>
    <cellStyle name="Hed Side 2 2 5 2 4 2" xfId="13757" xr:uid="{00000000-0005-0000-0000-0000A8350000}"/>
    <cellStyle name="Hed Side 2 2 5 2 5" xfId="13758" xr:uid="{00000000-0005-0000-0000-0000A9350000}"/>
    <cellStyle name="Hed Side 2 2 5 3" xfId="13759" xr:uid="{00000000-0005-0000-0000-0000AA350000}"/>
    <cellStyle name="Hed Side 2 2 5 3 2" xfId="13760" xr:uid="{00000000-0005-0000-0000-0000AB350000}"/>
    <cellStyle name="Hed Side 2 2 5 4" xfId="13761" xr:uid="{00000000-0005-0000-0000-0000AC350000}"/>
    <cellStyle name="Hed Side 2 2 5 4 2" xfId="13762" xr:uid="{00000000-0005-0000-0000-0000AD350000}"/>
    <cellStyle name="Hed Side 2 2 5 5" xfId="13763" xr:uid="{00000000-0005-0000-0000-0000AE350000}"/>
    <cellStyle name="Hed Side 2 2 5 5 2" xfId="13764" xr:uid="{00000000-0005-0000-0000-0000AF350000}"/>
    <cellStyle name="Hed Side 2 2 5 6" xfId="13765" xr:uid="{00000000-0005-0000-0000-0000B0350000}"/>
    <cellStyle name="Hed Side 2 2 5 6 2" xfId="13766" xr:uid="{00000000-0005-0000-0000-0000B1350000}"/>
    <cellStyle name="Hed Side 2 2 5 7" xfId="13767" xr:uid="{00000000-0005-0000-0000-0000B2350000}"/>
    <cellStyle name="Hed Side 2 2 6" xfId="13768" xr:uid="{00000000-0005-0000-0000-0000B3350000}"/>
    <cellStyle name="Hed Side 2 2 6 2" xfId="13769" xr:uid="{00000000-0005-0000-0000-0000B4350000}"/>
    <cellStyle name="Hed Side 2 2 6 2 2" xfId="13770" xr:uid="{00000000-0005-0000-0000-0000B5350000}"/>
    <cellStyle name="Hed Side 2 2 6 2 2 2" xfId="13771" xr:uid="{00000000-0005-0000-0000-0000B6350000}"/>
    <cellStyle name="Hed Side 2 2 6 2 3" xfId="13772" xr:uid="{00000000-0005-0000-0000-0000B7350000}"/>
    <cellStyle name="Hed Side 2 2 6 2 3 2" xfId="13773" xr:uid="{00000000-0005-0000-0000-0000B8350000}"/>
    <cellStyle name="Hed Side 2 2 6 2 4" xfId="13774" xr:uid="{00000000-0005-0000-0000-0000B9350000}"/>
    <cellStyle name="Hed Side 2 2 6 2 4 2" xfId="13775" xr:uid="{00000000-0005-0000-0000-0000BA350000}"/>
    <cellStyle name="Hed Side 2 2 6 2 5" xfId="13776" xr:uid="{00000000-0005-0000-0000-0000BB350000}"/>
    <cellStyle name="Hed Side 2 2 6 3" xfId="13777" xr:uid="{00000000-0005-0000-0000-0000BC350000}"/>
    <cellStyle name="Hed Side 2 2 6 3 2" xfId="13778" xr:uid="{00000000-0005-0000-0000-0000BD350000}"/>
    <cellStyle name="Hed Side 2 2 6 4" xfId="13779" xr:uid="{00000000-0005-0000-0000-0000BE350000}"/>
    <cellStyle name="Hed Side 2 2 6 4 2" xfId="13780" xr:uid="{00000000-0005-0000-0000-0000BF350000}"/>
    <cellStyle name="Hed Side 2 2 6 5" xfId="13781" xr:uid="{00000000-0005-0000-0000-0000C0350000}"/>
    <cellStyle name="Hed Side 2 2 6 5 2" xfId="13782" xr:uid="{00000000-0005-0000-0000-0000C1350000}"/>
    <cellStyle name="Hed Side 2 2 6 6" xfId="13783" xr:uid="{00000000-0005-0000-0000-0000C2350000}"/>
    <cellStyle name="Hed Side 2 2 6 6 2" xfId="13784" xr:uid="{00000000-0005-0000-0000-0000C3350000}"/>
    <cellStyle name="Hed Side 2 2 6 7" xfId="13785" xr:uid="{00000000-0005-0000-0000-0000C4350000}"/>
    <cellStyle name="Hed Side 2 2 7" xfId="13786" xr:uid="{00000000-0005-0000-0000-0000C5350000}"/>
    <cellStyle name="Hed Side 2 2 7 2" xfId="13787" xr:uid="{00000000-0005-0000-0000-0000C6350000}"/>
    <cellStyle name="Hed Side 2 2 7 2 2" xfId="13788" xr:uid="{00000000-0005-0000-0000-0000C7350000}"/>
    <cellStyle name="Hed Side 2 2 7 2 2 2" xfId="13789" xr:uid="{00000000-0005-0000-0000-0000C8350000}"/>
    <cellStyle name="Hed Side 2 2 7 2 3" xfId="13790" xr:uid="{00000000-0005-0000-0000-0000C9350000}"/>
    <cellStyle name="Hed Side 2 2 7 2 3 2" xfId="13791" xr:uid="{00000000-0005-0000-0000-0000CA350000}"/>
    <cellStyle name="Hed Side 2 2 7 2 4" xfId="13792" xr:uid="{00000000-0005-0000-0000-0000CB350000}"/>
    <cellStyle name="Hed Side 2 2 7 2 4 2" xfId="13793" xr:uid="{00000000-0005-0000-0000-0000CC350000}"/>
    <cellStyle name="Hed Side 2 2 7 2 5" xfId="13794" xr:uid="{00000000-0005-0000-0000-0000CD350000}"/>
    <cellStyle name="Hed Side 2 2 7 3" xfId="13795" xr:uid="{00000000-0005-0000-0000-0000CE350000}"/>
    <cellStyle name="Hed Side 2 2 7 3 2" xfId="13796" xr:uid="{00000000-0005-0000-0000-0000CF350000}"/>
    <cellStyle name="Hed Side 2 2 7 4" xfId="13797" xr:uid="{00000000-0005-0000-0000-0000D0350000}"/>
    <cellStyle name="Hed Side 2 2 7 4 2" xfId="13798" xr:uid="{00000000-0005-0000-0000-0000D1350000}"/>
    <cellStyle name="Hed Side 2 2 7 5" xfId="13799" xr:uid="{00000000-0005-0000-0000-0000D2350000}"/>
    <cellStyle name="Hed Side 2 2 7 5 2" xfId="13800" xr:uid="{00000000-0005-0000-0000-0000D3350000}"/>
    <cellStyle name="Hed Side 2 2 7 6" xfId="13801" xr:uid="{00000000-0005-0000-0000-0000D4350000}"/>
    <cellStyle name="Hed Side 2 2 7 6 2" xfId="13802" xr:uid="{00000000-0005-0000-0000-0000D5350000}"/>
    <cellStyle name="Hed Side 2 2 7 7" xfId="13803" xr:uid="{00000000-0005-0000-0000-0000D6350000}"/>
    <cellStyle name="Hed Side 2 2 8" xfId="13804" xr:uid="{00000000-0005-0000-0000-0000D7350000}"/>
    <cellStyle name="Hed Side 2 2 8 2" xfId="13805" xr:uid="{00000000-0005-0000-0000-0000D8350000}"/>
    <cellStyle name="Hed Side 2 2 8 2 2" xfId="13806" xr:uid="{00000000-0005-0000-0000-0000D9350000}"/>
    <cellStyle name="Hed Side 2 2 8 2 2 2" xfId="13807" xr:uid="{00000000-0005-0000-0000-0000DA350000}"/>
    <cellStyle name="Hed Side 2 2 8 2 3" xfId="13808" xr:uid="{00000000-0005-0000-0000-0000DB350000}"/>
    <cellStyle name="Hed Side 2 2 8 2 3 2" xfId="13809" xr:uid="{00000000-0005-0000-0000-0000DC350000}"/>
    <cellStyle name="Hed Side 2 2 8 2 4" xfId="13810" xr:uid="{00000000-0005-0000-0000-0000DD350000}"/>
    <cellStyle name="Hed Side 2 2 8 2 4 2" xfId="13811" xr:uid="{00000000-0005-0000-0000-0000DE350000}"/>
    <cellStyle name="Hed Side 2 2 8 2 5" xfId="13812" xr:uid="{00000000-0005-0000-0000-0000DF350000}"/>
    <cellStyle name="Hed Side 2 2 8 3" xfId="13813" xr:uid="{00000000-0005-0000-0000-0000E0350000}"/>
    <cellStyle name="Hed Side 2 2 8 3 2" xfId="13814" xr:uid="{00000000-0005-0000-0000-0000E1350000}"/>
    <cellStyle name="Hed Side 2 2 8 4" xfId="13815" xr:uid="{00000000-0005-0000-0000-0000E2350000}"/>
    <cellStyle name="Hed Side 2 2 8 4 2" xfId="13816" xr:uid="{00000000-0005-0000-0000-0000E3350000}"/>
    <cellStyle name="Hed Side 2 2 8 5" xfId="13817" xr:uid="{00000000-0005-0000-0000-0000E4350000}"/>
    <cellStyle name="Hed Side 2 2 8 5 2" xfId="13818" xr:uid="{00000000-0005-0000-0000-0000E5350000}"/>
    <cellStyle name="Hed Side 2 2 8 6" xfId="13819" xr:uid="{00000000-0005-0000-0000-0000E6350000}"/>
    <cellStyle name="Hed Side 2 2 8 6 2" xfId="13820" xr:uid="{00000000-0005-0000-0000-0000E7350000}"/>
    <cellStyle name="Hed Side 2 2 8 7" xfId="13821" xr:uid="{00000000-0005-0000-0000-0000E8350000}"/>
    <cellStyle name="Hed Side 2 2 9" xfId="13822" xr:uid="{00000000-0005-0000-0000-0000E9350000}"/>
    <cellStyle name="Hed Side 2 2 9 2" xfId="13823" xr:uid="{00000000-0005-0000-0000-0000EA350000}"/>
    <cellStyle name="Hed Side 2 2 9 2 2" xfId="13824" xr:uid="{00000000-0005-0000-0000-0000EB350000}"/>
    <cellStyle name="Hed Side 2 2 9 2 2 2" xfId="13825" xr:uid="{00000000-0005-0000-0000-0000EC350000}"/>
    <cellStyle name="Hed Side 2 2 9 2 3" xfId="13826" xr:uid="{00000000-0005-0000-0000-0000ED350000}"/>
    <cellStyle name="Hed Side 2 2 9 2 3 2" xfId="13827" xr:uid="{00000000-0005-0000-0000-0000EE350000}"/>
    <cellStyle name="Hed Side 2 2 9 2 4" xfId="13828" xr:uid="{00000000-0005-0000-0000-0000EF350000}"/>
    <cellStyle name="Hed Side 2 2 9 2 4 2" xfId="13829" xr:uid="{00000000-0005-0000-0000-0000F0350000}"/>
    <cellStyle name="Hed Side 2 2 9 2 5" xfId="13830" xr:uid="{00000000-0005-0000-0000-0000F1350000}"/>
    <cellStyle name="Hed Side 2 2 9 3" xfId="13831" xr:uid="{00000000-0005-0000-0000-0000F2350000}"/>
    <cellStyle name="Hed Side 2 2 9 3 2" xfId="13832" xr:uid="{00000000-0005-0000-0000-0000F3350000}"/>
    <cellStyle name="Hed Side 2 2 9 4" xfId="13833" xr:uid="{00000000-0005-0000-0000-0000F4350000}"/>
    <cellStyle name="Hed Side 2 2 9 4 2" xfId="13834" xr:uid="{00000000-0005-0000-0000-0000F5350000}"/>
    <cellStyle name="Hed Side 2 2 9 5" xfId="13835" xr:uid="{00000000-0005-0000-0000-0000F6350000}"/>
    <cellStyle name="Hed Side 2 2 9 5 2" xfId="13836" xr:uid="{00000000-0005-0000-0000-0000F7350000}"/>
    <cellStyle name="Hed Side 2 2 9 6" xfId="13837" xr:uid="{00000000-0005-0000-0000-0000F8350000}"/>
    <cellStyle name="Hed Side 2 2 9 6 2" xfId="13838" xr:uid="{00000000-0005-0000-0000-0000F9350000}"/>
    <cellStyle name="Hed Side 2 2 9 7" xfId="13839" xr:uid="{00000000-0005-0000-0000-0000FA350000}"/>
    <cellStyle name="Hed Side 2 20" xfId="13840" xr:uid="{00000000-0005-0000-0000-0000FB350000}"/>
    <cellStyle name="Hed Side 2 20 2" xfId="13841" xr:uid="{00000000-0005-0000-0000-0000FC350000}"/>
    <cellStyle name="Hed Side 2 20 2 2" xfId="13842" xr:uid="{00000000-0005-0000-0000-0000FD350000}"/>
    <cellStyle name="Hed Side 2 20 2 2 2" xfId="13843" xr:uid="{00000000-0005-0000-0000-0000FE350000}"/>
    <cellStyle name="Hed Side 2 20 2 3" xfId="13844" xr:uid="{00000000-0005-0000-0000-0000FF350000}"/>
    <cellStyle name="Hed Side 2 20 2 3 2" xfId="13845" xr:uid="{00000000-0005-0000-0000-000000360000}"/>
    <cellStyle name="Hed Side 2 20 2 4" xfId="13846" xr:uid="{00000000-0005-0000-0000-000001360000}"/>
    <cellStyle name="Hed Side 2 20 2 4 2" xfId="13847" xr:uid="{00000000-0005-0000-0000-000002360000}"/>
    <cellStyle name="Hed Side 2 20 2 5" xfId="13848" xr:uid="{00000000-0005-0000-0000-000003360000}"/>
    <cellStyle name="Hed Side 2 20 3" xfId="13849" xr:uid="{00000000-0005-0000-0000-000004360000}"/>
    <cellStyle name="Hed Side 2 20 3 2" xfId="13850" xr:uid="{00000000-0005-0000-0000-000005360000}"/>
    <cellStyle name="Hed Side 2 20 4" xfId="13851" xr:uid="{00000000-0005-0000-0000-000006360000}"/>
    <cellStyle name="Hed Side 2 20 4 2" xfId="13852" xr:uid="{00000000-0005-0000-0000-000007360000}"/>
    <cellStyle name="Hed Side 2 20 5" xfId="13853" xr:uid="{00000000-0005-0000-0000-000008360000}"/>
    <cellStyle name="Hed Side 2 20 5 2" xfId="13854" xr:uid="{00000000-0005-0000-0000-000009360000}"/>
    <cellStyle name="Hed Side 2 20 6" xfId="13855" xr:uid="{00000000-0005-0000-0000-00000A360000}"/>
    <cellStyle name="Hed Side 2 20 6 2" xfId="13856" xr:uid="{00000000-0005-0000-0000-00000B360000}"/>
    <cellStyle name="Hed Side 2 20 7" xfId="13857" xr:uid="{00000000-0005-0000-0000-00000C360000}"/>
    <cellStyle name="Hed Side 2 21" xfId="13858" xr:uid="{00000000-0005-0000-0000-00000D360000}"/>
    <cellStyle name="Hed Side 2 21 2" xfId="13859" xr:uid="{00000000-0005-0000-0000-00000E360000}"/>
    <cellStyle name="Hed Side 2 21 2 2" xfId="13860" xr:uid="{00000000-0005-0000-0000-00000F360000}"/>
    <cellStyle name="Hed Side 2 21 2 2 2" xfId="13861" xr:uid="{00000000-0005-0000-0000-000010360000}"/>
    <cellStyle name="Hed Side 2 21 2 3" xfId="13862" xr:uid="{00000000-0005-0000-0000-000011360000}"/>
    <cellStyle name="Hed Side 2 21 2 3 2" xfId="13863" xr:uid="{00000000-0005-0000-0000-000012360000}"/>
    <cellStyle name="Hed Side 2 21 2 4" xfId="13864" xr:uid="{00000000-0005-0000-0000-000013360000}"/>
    <cellStyle name="Hed Side 2 21 2 4 2" xfId="13865" xr:uid="{00000000-0005-0000-0000-000014360000}"/>
    <cellStyle name="Hed Side 2 21 2 5" xfId="13866" xr:uid="{00000000-0005-0000-0000-000015360000}"/>
    <cellStyle name="Hed Side 2 21 3" xfId="13867" xr:uid="{00000000-0005-0000-0000-000016360000}"/>
    <cellStyle name="Hed Side 2 21 3 2" xfId="13868" xr:uid="{00000000-0005-0000-0000-000017360000}"/>
    <cellStyle name="Hed Side 2 21 4" xfId="13869" xr:uid="{00000000-0005-0000-0000-000018360000}"/>
    <cellStyle name="Hed Side 2 21 4 2" xfId="13870" xr:uid="{00000000-0005-0000-0000-000019360000}"/>
    <cellStyle name="Hed Side 2 21 5" xfId="13871" xr:uid="{00000000-0005-0000-0000-00001A360000}"/>
    <cellStyle name="Hed Side 2 21 5 2" xfId="13872" xr:uid="{00000000-0005-0000-0000-00001B360000}"/>
    <cellStyle name="Hed Side 2 21 6" xfId="13873" xr:uid="{00000000-0005-0000-0000-00001C360000}"/>
    <cellStyle name="Hed Side 2 21 6 2" xfId="13874" xr:uid="{00000000-0005-0000-0000-00001D360000}"/>
    <cellStyle name="Hed Side 2 21 7" xfId="13875" xr:uid="{00000000-0005-0000-0000-00001E360000}"/>
    <cellStyle name="Hed Side 2 22" xfId="13876" xr:uid="{00000000-0005-0000-0000-00001F360000}"/>
    <cellStyle name="Hed Side 2 22 2" xfId="13877" xr:uid="{00000000-0005-0000-0000-000020360000}"/>
    <cellStyle name="Hed Side 2 22 2 2" xfId="13878" xr:uid="{00000000-0005-0000-0000-000021360000}"/>
    <cellStyle name="Hed Side 2 22 3" xfId="13879" xr:uid="{00000000-0005-0000-0000-000022360000}"/>
    <cellStyle name="Hed Side 2 22 3 2" xfId="13880" xr:uid="{00000000-0005-0000-0000-000023360000}"/>
    <cellStyle name="Hed Side 2 22 4" xfId="13881" xr:uid="{00000000-0005-0000-0000-000024360000}"/>
    <cellStyle name="Hed Side 2 22 4 2" xfId="13882" xr:uid="{00000000-0005-0000-0000-000025360000}"/>
    <cellStyle name="Hed Side 2 22 5" xfId="13883" xr:uid="{00000000-0005-0000-0000-000026360000}"/>
    <cellStyle name="Hed Side 2 23" xfId="13884" xr:uid="{00000000-0005-0000-0000-000027360000}"/>
    <cellStyle name="Hed Side 2 23 2" xfId="13885" xr:uid="{00000000-0005-0000-0000-000028360000}"/>
    <cellStyle name="Hed Side 2 24" xfId="13886" xr:uid="{00000000-0005-0000-0000-000029360000}"/>
    <cellStyle name="Hed Side 2 24 2" xfId="13887" xr:uid="{00000000-0005-0000-0000-00002A360000}"/>
    <cellStyle name="Hed Side 2 3" xfId="13888" xr:uid="{00000000-0005-0000-0000-00002B360000}"/>
    <cellStyle name="Hed Side 2 3 10" xfId="13889" xr:uid="{00000000-0005-0000-0000-00002C360000}"/>
    <cellStyle name="Hed Side 2 3 10 2" xfId="13890" xr:uid="{00000000-0005-0000-0000-00002D360000}"/>
    <cellStyle name="Hed Side 2 3 10 2 2" xfId="13891" xr:uid="{00000000-0005-0000-0000-00002E360000}"/>
    <cellStyle name="Hed Side 2 3 10 2 2 2" xfId="13892" xr:uid="{00000000-0005-0000-0000-00002F360000}"/>
    <cellStyle name="Hed Side 2 3 10 2 3" xfId="13893" xr:uid="{00000000-0005-0000-0000-000030360000}"/>
    <cellStyle name="Hed Side 2 3 10 2 3 2" xfId="13894" xr:uid="{00000000-0005-0000-0000-000031360000}"/>
    <cellStyle name="Hed Side 2 3 10 2 4" xfId="13895" xr:uid="{00000000-0005-0000-0000-000032360000}"/>
    <cellStyle name="Hed Side 2 3 10 2 4 2" xfId="13896" xr:uid="{00000000-0005-0000-0000-000033360000}"/>
    <cellStyle name="Hed Side 2 3 10 2 5" xfId="13897" xr:uid="{00000000-0005-0000-0000-000034360000}"/>
    <cellStyle name="Hed Side 2 3 10 3" xfId="13898" xr:uid="{00000000-0005-0000-0000-000035360000}"/>
    <cellStyle name="Hed Side 2 3 10 3 2" xfId="13899" xr:uid="{00000000-0005-0000-0000-000036360000}"/>
    <cellStyle name="Hed Side 2 3 10 4" xfId="13900" xr:uid="{00000000-0005-0000-0000-000037360000}"/>
    <cellStyle name="Hed Side 2 3 10 4 2" xfId="13901" xr:uid="{00000000-0005-0000-0000-000038360000}"/>
    <cellStyle name="Hed Side 2 3 10 5" xfId="13902" xr:uid="{00000000-0005-0000-0000-000039360000}"/>
    <cellStyle name="Hed Side 2 3 10 5 2" xfId="13903" xr:uid="{00000000-0005-0000-0000-00003A360000}"/>
    <cellStyle name="Hed Side 2 3 10 6" xfId="13904" xr:uid="{00000000-0005-0000-0000-00003B360000}"/>
    <cellStyle name="Hed Side 2 3 10 6 2" xfId="13905" xr:uid="{00000000-0005-0000-0000-00003C360000}"/>
    <cellStyle name="Hed Side 2 3 10 7" xfId="13906" xr:uid="{00000000-0005-0000-0000-00003D360000}"/>
    <cellStyle name="Hed Side 2 3 11" xfId="13907" xr:uid="{00000000-0005-0000-0000-00003E360000}"/>
    <cellStyle name="Hed Side 2 3 11 2" xfId="13908" xr:uid="{00000000-0005-0000-0000-00003F360000}"/>
    <cellStyle name="Hed Side 2 3 11 2 2" xfId="13909" xr:uid="{00000000-0005-0000-0000-000040360000}"/>
    <cellStyle name="Hed Side 2 3 11 2 2 2" xfId="13910" xr:uid="{00000000-0005-0000-0000-000041360000}"/>
    <cellStyle name="Hed Side 2 3 11 2 3" xfId="13911" xr:uid="{00000000-0005-0000-0000-000042360000}"/>
    <cellStyle name="Hed Side 2 3 11 2 3 2" xfId="13912" xr:uid="{00000000-0005-0000-0000-000043360000}"/>
    <cellStyle name="Hed Side 2 3 11 2 4" xfId="13913" xr:uid="{00000000-0005-0000-0000-000044360000}"/>
    <cellStyle name="Hed Side 2 3 11 2 4 2" xfId="13914" xr:uid="{00000000-0005-0000-0000-000045360000}"/>
    <cellStyle name="Hed Side 2 3 11 2 5" xfId="13915" xr:uid="{00000000-0005-0000-0000-000046360000}"/>
    <cellStyle name="Hed Side 2 3 11 3" xfId="13916" xr:uid="{00000000-0005-0000-0000-000047360000}"/>
    <cellStyle name="Hed Side 2 3 11 3 2" xfId="13917" xr:uid="{00000000-0005-0000-0000-000048360000}"/>
    <cellStyle name="Hed Side 2 3 11 4" xfId="13918" xr:uid="{00000000-0005-0000-0000-000049360000}"/>
    <cellStyle name="Hed Side 2 3 11 4 2" xfId="13919" xr:uid="{00000000-0005-0000-0000-00004A360000}"/>
    <cellStyle name="Hed Side 2 3 11 5" xfId="13920" xr:uid="{00000000-0005-0000-0000-00004B360000}"/>
    <cellStyle name="Hed Side 2 3 11 5 2" xfId="13921" xr:uid="{00000000-0005-0000-0000-00004C360000}"/>
    <cellStyle name="Hed Side 2 3 11 6" xfId="13922" xr:uid="{00000000-0005-0000-0000-00004D360000}"/>
    <cellStyle name="Hed Side 2 3 11 6 2" xfId="13923" xr:uid="{00000000-0005-0000-0000-00004E360000}"/>
    <cellStyle name="Hed Side 2 3 11 7" xfId="13924" xr:uid="{00000000-0005-0000-0000-00004F360000}"/>
    <cellStyle name="Hed Side 2 3 12" xfId="13925" xr:uid="{00000000-0005-0000-0000-000050360000}"/>
    <cellStyle name="Hed Side 2 3 12 2" xfId="13926" xr:uid="{00000000-0005-0000-0000-000051360000}"/>
    <cellStyle name="Hed Side 2 3 12 2 2" xfId="13927" xr:uid="{00000000-0005-0000-0000-000052360000}"/>
    <cellStyle name="Hed Side 2 3 12 2 2 2" xfId="13928" xr:uid="{00000000-0005-0000-0000-000053360000}"/>
    <cellStyle name="Hed Side 2 3 12 2 3" xfId="13929" xr:uid="{00000000-0005-0000-0000-000054360000}"/>
    <cellStyle name="Hed Side 2 3 12 2 3 2" xfId="13930" xr:uid="{00000000-0005-0000-0000-000055360000}"/>
    <cellStyle name="Hed Side 2 3 12 2 4" xfId="13931" xr:uid="{00000000-0005-0000-0000-000056360000}"/>
    <cellStyle name="Hed Side 2 3 12 2 4 2" xfId="13932" xr:uid="{00000000-0005-0000-0000-000057360000}"/>
    <cellStyle name="Hed Side 2 3 12 2 5" xfId="13933" xr:uid="{00000000-0005-0000-0000-000058360000}"/>
    <cellStyle name="Hed Side 2 3 12 3" xfId="13934" xr:uid="{00000000-0005-0000-0000-000059360000}"/>
    <cellStyle name="Hed Side 2 3 12 3 2" xfId="13935" xr:uid="{00000000-0005-0000-0000-00005A360000}"/>
    <cellStyle name="Hed Side 2 3 12 4" xfId="13936" xr:uid="{00000000-0005-0000-0000-00005B360000}"/>
    <cellStyle name="Hed Side 2 3 12 4 2" xfId="13937" xr:uid="{00000000-0005-0000-0000-00005C360000}"/>
    <cellStyle name="Hed Side 2 3 12 5" xfId="13938" xr:uid="{00000000-0005-0000-0000-00005D360000}"/>
    <cellStyle name="Hed Side 2 3 12 5 2" xfId="13939" xr:uid="{00000000-0005-0000-0000-00005E360000}"/>
    <cellStyle name="Hed Side 2 3 12 6" xfId="13940" xr:uid="{00000000-0005-0000-0000-00005F360000}"/>
    <cellStyle name="Hed Side 2 3 12 6 2" xfId="13941" xr:uid="{00000000-0005-0000-0000-000060360000}"/>
    <cellStyle name="Hed Side 2 3 12 7" xfId="13942" xr:uid="{00000000-0005-0000-0000-000061360000}"/>
    <cellStyle name="Hed Side 2 3 13" xfId="13943" xr:uid="{00000000-0005-0000-0000-000062360000}"/>
    <cellStyle name="Hed Side 2 3 13 2" xfId="13944" xr:uid="{00000000-0005-0000-0000-000063360000}"/>
    <cellStyle name="Hed Side 2 3 13 2 2" xfId="13945" xr:uid="{00000000-0005-0000-0000-000064360000}"/>
    <cellStyle name="Hed Side 2 3 13 2 2 2" xfId="13946" xr:uid="{00000000-0005-0000-0000-000065360000}"/>
    <cellStyle name="Hed Side 2 3 13 2 3" xfId="13947" xr:uid="{00000000-0005-0000-0000-000066360000}"/>
    <cellStyle name="Hed Side 2 3 13 2 3 2" xfId="13948" xr:uid="{00000000-0005-0000-0000-000067360000}"/>
    <cellStyle name="Hed Side 2 3 13 2 4" xfId="13949" xr:uid="{00000000-0005-0000-0000-000068360000}"/>
    <cellStyle name="Hed Side 2 3 13 2 4 2" xfId="13950" xr:uid="{00000000-0005-0000-0000-000069360000}"/>
    <cellStyle name="Hed Side 2 3 13 2 5" xfId="13951" xr:uid="{00000000-0005-0000-0000-00006A360000}"/>
    <cellStyle name="Hed Side 2 3 13 3" xfId="13952" xr:uid="{00000000-0005-0000-0000-00006B360000}"/>
    <cellStyle name="Hed Side 2 3 13 3 2" xfId="13953" xr:uid="{00000000-0005-0000-0000-00006C360000}"/>
    <cellStyle name="Hed Side 2 3 13 4" xfId="13954" xr:uid="{00000000-0005-0000-0000-00006D360000}"/>
    <cellStyle name="Hed Side 2 3 13 4 2" xfId="13955" xr:uid="{00000000-0005-0000-0000-00006E360000}"/>
    <cellStyle name="Hed Side 2 3 13 5" xfId="13956" xr:uid="{00000000-0005-0000-0000-00006F360000}"/>
    <cellStyle name="Hed Side 2 3 13 5 2" xfId="13957" xr:uid="{00000000-0005-0000-0000-000070360000}"/>
    <cellStyle name="Hed Side 2 3 13 6" xfId="13958" xr:uid="{00000000-0005-0000-0000-000071360000}"/>
    <cellStyle name="Hed Side 2 3 13 6 2" xfId="13959" xr:uid="{00000000-0005-0000-0000-000072360000}"/>
    <cellStyle name="Hed Side 2 3 13 7" xfId="13960" xr:uid="{00000000-0005-0000-0000-000073360000}"/>
    <cellStyle name="Hed Side 2 3 14" xfId="13961" xr:uid="{00000000-0005-0000-0000-000074360000}"/>
    <cellStyle name="Hed Side 2 3 14 2" xfId="13962" xr:uid="{00000000-0005-0000-0000-000075360000}"/>
    <cellStyle name="Hed Side 2 3 14 2 2" xfId="13963" xr:uid="{00000000-0005-0000-0000-000076360000}"/>
    <cellStyle name="Hed Side 2 3 14 2 2 2" xfId="13964" xr:uid="{00000000-0005-0000-0000-000077360000}"/>
    <cellStyle name="Hed Side 2 3 14 2 3" xfId="13965" xr:uid="{00000000-0005-0000-0000-000078360000}"/>
    <cellStyle name="Hed Side 2 3 14 2 3 2" xfId="13966" xr:uid="{00000000-0005-0000-0000-000079360000}"/>
    <cellStyle name="Hed Side 2 3 14 2 4" xfId="13967" xr:uid="{00000000-0005-0000-0000-00007A360000}"/>
    <cellStyle name="Hed Side 2 3 14 2 4 2" xfId="13968" xr:uid="{00000000-0005-0000-0000-00007B360000}"/>
    <cellStyle name="Hed Side 2 3 14 2 5" xfId="13969" xr:uid="{00000000-0005-0000-0000-00007C360000}"/>
    <cellStyle name="Hed Side 2 3 14 3" xfId="13970" xr:uid="{00000000-0005-0000-0000-00007D360000}"/>
    <cellStyle name="Hed Side 2 3 14 3 2" xfId="13971" xr:uid="{00000000-0005-0000-0000-00007E360000}"/>
    <cellStyle name="Hed Side 2 3 14 4" xfId="13972" xr:uid="{00000000-0005-0000-0000-00007F360000}"/>
    <cellStyle name="Hed Side 2 3 14 4 2" xfId="13973" xr:uid="{00000000-0005-0000-0000-000080360000}"/>
    <cellStyle name="Hed Side 2 3 14 5" xfId="13974" xr:uid="{00000000-0005-0000-0000-000081360000}"/>
    <cellStyle name="Hed Side 2 3 14 5 2" xfId="13975" xr:uid="{00000000-0005-0000-0000-000082360000}"/>
    <cellStyle name="Hed Side 2 3 14 6" xfId="13976" xr:uid="{00000000-0005-0000-0000-000083360000}"/>
    <cellStyle name="Hed Side 2 3 14 6 2" xfId="13977" xr:uid="{00000000-0005-0000-0000-000084360000}"/>
    <cellStyle name="Hed Side 2 3 14 7" xfId="13978" xr:uid="{00000000-0005-0000-0000-000085360000}"/>
    <cellStyle name="Hed Side 2 3 15" xfId="13979" xr:uid="{00000000-0005-0000-0000-000086360000}"/>
    <cellStyle name="Hed Side 2 3 15 2" xfId="13980" xr:uid="{00000000-0005-0000-0000-000087360000}"/>
    <cellStyle name="Hed Side 2 3 15 2 2" xfId="13981" xr:uid="{00000000-0005-0000-0000-000088360000}"/>
    <cellStyle name="Hed Side 2 3 15 2 2 2" xfId="13982" xr:uid="{00000000-0005-0000-0000-000089360000}"/>
    <cellStyle name="Hed Side 2 3 15 2 3" xfId="13983" xr:uid="{00000000-0005-0000-0000-00008A360000}"/>
    <cellStyle name="Hed Side 2 3 15 2 3 2" xfId="13984" xr:uid="{00000000-0005-0000-0000-00008B360000}"/>
    <cellStyle name="Hed Side 2 3 15 2 4" xfId="13985" xr:uid="{00000000-0005-0000-0000-00008C360000}"/>
    <cellStyle name="Hed Side 2 3 15 2 4 2" xfId="13986" xr:uid="{00000000-0005-0000-0000-00008D360000}"/>
    <cellStyle name="Hed Side 2 3 15 2 5" xfId="13987" xr:uid="{00000000-0005-0000-0000-00008E360000}"/>
    <cellStyle name="Hed Side 2 3 15 3" xfId="13988" xr:uid="{00000000-0005-0000-0000-00008F360000}"/>
    <cellStyle name="Hed Side 2 3 15 3 2" xfId="13989" xr:uid="{00000000-0005-0000-0000-000090360000}"/>
    <cellStyle name="Hed Side 2 3 15 4" xfId="13990" xr:uid="{00000000-0005-0000-0000-000091360000}"/>
    <cellStyle name="Hed Side 2 3 15 4 2" xfId="13991" xr:uid="{00000000-0005-0000-0000-000092360000}"/>
    <cellStyle name="Hed Side 2 3 15 5" xfId="13992" xr:uid="{00000000-0005-0000-0000-000093360000}"/>
    <cellStyle name="Hed Side 2 3 15 5 2" xfId="13993" xr:uid="{00000000-0005-0000-0000-000094360000}"/>
    <cellStyle name="Hed Side 2 3 15 6" xfId="13994" xr:uid="{00000000-0005-0000-0000-000095360000}"/>
    <cellStyle name="Hed Side 2 3 15 6 2" xfId="13995" xr:uid="{00000000-0005-0000-0000-000096360000}"/>
    <cellStyle name="Hed Side 2 3 15 7" xfId="13996" xr:uid="{00000000-0005-0000-0000-000097360000}"/>
    <cellStyle name="Hed Side 2 3 16" xfId="13997" xr:uid="{00000000-0005-0000-0000-000098360000}"/>
    <cellStyle name="Hed Side 2 3 16 2" xfId="13998" xr:uid="{00000000-0005-0000-0000-000099360000}"/>
    <cellStyle name="Hed Side 2 3 16 2 2" xfId="13999" xr:uid="{00000000-0005-0000-0000-00009A360000}"/>
    <cellStyle name="Hed Side 2 3 16 2 2 2" xfId="14000" xr:uid="{00000000-0005-0000-0000-00009B360000}"/>
    <cellStyle name="Hed Side 2 3 16 2 3" xfId="14001" xr:uid="{00000000-0005-0000-0000-00009C360000}"/>
    <cellStyle name="Hed Side 2 3 16 2 3 2" xfId="14002" xr:uid="{00000000-0005-0000-0000-00009D360000}"/>
    <cellStyle name="Hed Side 2 3 16 2 4" xfId="14003" xr:uid="{00000000-0005-0000-0000-00009E360000}"/>
    <cellStyle name="Hed Side 2 3 16 2 4 2" xfId="14004" xr:uid="{00000000-0005-0000-0000-00009F360000}"/>
    <cellStyle name="Hed Side 2 3 16 2 5" xfId="14005" xr:uid="{00000000-0005-0000-0000-0000A0360000}"/>
    <cellStyle name="Hed Side 2 3 16 3" xfId="14006" xr:uid="{00000000-0005-0000-0000-0000A1360000}"/>
    <cellStyle name="Hed Side 2 3 16 3 2" xfId="14007" xr:uid="{00000000-0005-0000-0000-0000A2360000}"/>
    <cellStyle name="Hed Side 2 3 16 4" xfId="14008" xr:uid="{00000000-0005-0000-0000-0000A3360000}"/>
    <cellStyle name="Hed Side 2 3 16 4 2" xfId="14009" xr:uid="{00000000-0005-0000-0000-0000A4360000}"/>
    <cellStyle name="Hed Side 2 3 16 5" xfId="14010" xr:uid="{00000000-0005-0000-0000-0000A5360000}"/>
    <cellStyle name="Hed Side 2 3 16 5 2" xfId="14011" xr:uid="{00000000-0005-0000-0000-0000A6360000}"/>
    <cellStyle name="Hed Side 2 3 16 6" xfId="14012" xr:uid="{00000000-0005-0000-0000-0000A7360000}"/>
    <cellStyle name="Hed Side 2 3 16 6 2" xfId="14013" xr:uid="{00000000-0005-0000-0000-0000A8360000}"/>
    <cellStyle name="Hed Side 2 3 16 7" xfId="14014" xr:uid="{00000000-0005-0000-0000-0000A9360000}"/>
    <cellStyle name="Hed Side 2 3 17" xfId="14015" xr:uid="{00000000-0005-0000-0000-0000AA360000}"/>
    <cellStyle name="Hed Side 2 3 17 2" xfId="14016" xr:uid="{00000000-0005-0000-0000-0000AB360000}"/>
    <cellStyle name="Hed Side 2 3 17 2 2" xfId="14017" xr:uid="{00000000-0005-0000-0000-0000AC360000}"/>
    <cellStyle name="Hed Side 2 3 17 2 2 2" xfId="14018" xr:uid="{00000000-0005-0000-0000-0000AD360000}"/>
    <cellStyle name="Hed Side 2 3 17 2 3" xfId="14019" xr:uid="{00000000-0005-0000-0000-0000AE360000}"/>
    <cellStyle name="Hed Side 2 3 17 2 3 2" xfId="14020" xr:uid="{00000000-0005-0000-0000-0000AF360000}"/>
    <cellStyle name="Hed Side 2 3 17 2 4" xfId="14021" xr:uid="{00000000-0005-0000-0000-0000B0360000}"/>
    <cellStyle name="Hed Side 2 3 17 2 4 2" xfId="14022" xr:uid="{00000000-0005-0000-0000-0000B1360000}"/>
    <cellStyle name="Hed Side 2 3 17 2 5" xfId="14023" xr:uid="{00000000-0005-0000-0000-0000B2360000}"/>
    <cellStyle name="Hed Side 2 3 17 3" xfId="14024" xr:uid="{00000000-0005-0000-0000-0000B3360000}"/>
    <cellStyle name="Hed Side 2 3 17 3 2" xfId="14025" xr:uid="{00000000-0005-0000-0000-0000B4360000}"/>
    <cellStyle name="Hed Side 2 3 17 4" xfId="14026" xr:uid="{00000000-0005-0000-0000-0000B5360000}"/>
    <cellStyle name="Hed Side 2 3 17 4 2" xfId="14027" xr:uid="{00000000-0005-0000-0000-0000B6360000}"/>
    <cellStyle name="Hed Side 2 3 17 5" xfId="14028" xr:uid="{00000000-0005-0000-0000-0000B7360000}"/>
    <cellStyle name="Hed Side 2 3 17 5 2" xfId="14029" xr:uid="{00000000-0005-0000-0000-0000B8360000}"/>
    <cellStyle name="Hed Side 2 3 17 6" xfId="14030" xr:uid="{00000000-0005-0000-0000-0000B9360000}"/>
    <cellStyle name="Hed Side 2 3 17 6 2" xfId="14031" xr:uid="{00000000-0005-0000-0000-0000BA360000}"/>
    <cellStyle name="Hed Side 2 3 17 7" xfId="14032" xr:uid="{00000000-0005-0000-0000-0000BB360000}"/>
    <cellStyle name="Hed Side 2 3 18" xfId="14033" xr:uid="{00000000-0005-0000-0000-0000BC360000}"/>
    <cellStyle name="Hed Side 2 3 18 2" xfId="14034" xr:uid="{00000000-0005-0000-0000-0000BD360000}"/>
    <cellStyle name="Hed Side 2 3 18 2 2" xfId="14035" xr:uid="{00000000-0005-0000-0000-0000BE360000}"/>
    <cellStyle name="Hed Side 2 3 18 2 2 2" xfId="14036" xr:uid="{00000000-0005-0000-0000-0000BF360000}"/>
    <cellStyle name="Hed Side 2 3 18 2 3" xfId="14037" xr:uid="{00000000-0005-0000-0000-0000C0360000}"/>
    <cellStyle name="Hed Side 2 3 18 2 3 2" xfId="14038" xr:uid="{00000000-0005-0000-0000-0000C1360000}"/>
    <cellStyle name="Hed Side 2 3 18 2 4" xfId="14039" xr:uid="{00000000-0005-0000-0000-0000C2360000}"/>
    <cellStyle name="Hed Side 2 3 18 2 4 2" xfId="14040" xr:uid="{00000000-0005-0000-0000-0000C3360000}"/>
    <cellStyle name="Hed Side 2 3 18 2 5" xfId="14041" xr:uid="{00000000-0005-0000-0000-0000C4360000}"/>
    <cellStyle name="Hed Side 2 3 18 3" xfId="14042" xr:uid="{00000000-0005-0000-0000-0000C5360000}"/>
    <cellStyle name="Hed Side 2 3 18 3 2" xfId="14043" xr:uid="{00000000-0005-0000-0000-0000C6360000}"/>
    <cellStyle name="Hed Side 2 3 18 4" xfId="14044" xr:uid="{00000000-0005-0000-0000-0000C7360000}"/>
    <cellStyle name="Hed Side 2 3 18 4 2" xfId="14045" xr:uid="{00000000-0005-0000-0000-0000C8360000}"/>
    <cellStyle name="Hed Side 2 3 18 5" xfId="14046" xr:uid="{00000000-0005-0000-0000-0000C9360000}"/>
    <cellStyle name="Hed Side 2 3 18 5 2" xfId="14047" xr:uid="{00000000-0005-0000-0000-0000CA360000}"/>
    <cellStyle name="Hed Side 2 3 18 6" xfId="14048" xr:uid="{00000000-0005-0000-0000-0000CB360000}"/>
    <cellStyle name="Hed Side 2 3 18 6 2" xfId="14049" xr:uid="{00000000-0005-0000-0000-0000CC360000}"/>
    <cellStyle name="Hed Side 2 3 18 7" xfId="14050" xr:uid="{00000000-0005-0000-0000-0000CD360000}"/>
    <cellStyle name="Hed Side 2 3 19" xfId="14051" xr:uid="{00000000-0005-0000-0000-0000CE360000}"/>
    <cellStyle name="Hed Side 2 3 19 2" xfId="14052" xr:uid="{00000000-0005-0000-0000-0000CF360000}"/>
    <cellStyle name="Hed Side 2 3 19 2 2" xfId="14053" xr:uid="{00000000-0005-0000-0000-0000D0360000}"/>
    <cellStyle name="Hed Side 2 3 19 3" xfId="14054" xr:uid="{00000000-0005-0000-0000-0000D1360000}"/>
    <cellStyle name="Hed Side 2 3 19 3 2" xfId="14055" xr:uid="{00000000-0005-0000-0000-0000D2360000}"/>
    <cellStyle name="Hed Side 2 3 19 4" xfId="14056" xr:uid="{00000000-0005-0000-0000-0000D3360000}"/>
    <cellStyle name="Hed Side 2 3 19 4 2" xfId="14057" xr:uid="{00000000-0005-0000-0000-0000D4360000}"/>
    <cellStyle name="Hed Side 2 3 19 5" xfId="14058" xr:uid="{00000000-0005-0000-0000-0000D5360000}"/>
    <cellStyle name="Hed Side 2 3 2" xfId="14059" xr:uid="{00000000-0005-0000-0000-0000D6360000}"/>
    <cellStyle name="Hed Side 2 3 2 2" xfId="14060" xr:uid="{00000000-0005-0000-0000-0000D7360000}"/>
    <cellStyle name="Hed Side 2 3 2 2 2" xfId="14061" xr:uid="{00000000-0005-0000-0000-0000D8360000}"/>
    <cellStyle name="Hed Side 2 3 2 2 2 2" xfId="14062" xr:uid="{00000000-0005-0000-0000-0000D9360000}"/>
    <cellStyle name="Hed Side 2 3 2 2 3" xfId="14063" xr:uid="{00000000-0005-0000-0000-0000DA360000}"/>
    <cellStyle name="Hed Side 2 3 2 2 3 2" xfId="14064" xr:uid="{00000000-0005-0000-0000-0000DB360000}"/>
    <cellStyle name="Hed Side 2 3 2 2 4" xfId="14065" xr:uid="{00000000-0005-0000-0000-0000DC360000}"/>
    <cellStyle name="Hed Side 2 3 2 2 4 2" xfId="14066" xr:uid="{00000000-0005-0000-0000-0000DD360000}"/>
    <cellStyle name="Hed Side 2 3 2 2 5" xfId="14067" xr:uid="{00000000-0005-0000-0000-0000DE360000}"/>
    <cellStyle name="Hed Side 2 3 2 3" xfId="14068" xr:uid="{00000000-0005-0000-0000-0000DF360000}"/>
    <cellStyle name="Hed Side 2 3 2 3 2" xfId="14069" xr:uid="{00000000-0005-0000-0000-0000E0360000}"/>
    <cellStyle name="Hed Side 2 3 2 4" xfId="14070" xr:uid="{00000000-0005-0000-0000-0000E1360000}"/>
    <cellStyle name="Hed Side 2 3 2 4 2" xfId="14071" xr:uid="{00000000-0005-0000-0000-0000E2360000}"/>
    <cellStyle name="Hed Side 2 3 2 5" xfId="14072" xr:uid="{00000000-0005-0000-0000-0000E3360000}"/>
    <cellStyle name="Hed Side 2 3 2 5 2" xfId="14073" xr:uid="{00000000-0005-0000-0000-0000E4360000}"/>
    <cellStyle name="Hed Side 2 3 2 6" xfId="14074" xr:uid="{00000000-0005-0000-0000-0000E5360000}"/>
    <cellStyle name="Hed Side 2 3 2 6 2" xfId="14075" xr:uid="{00000000-0005-0000-0000-0000E6360000}"/>
    <cellStyle name="Hed Side 2 3 2 7" xfId="14076" xr:uid="{00000000-0005-0000-0000-0000E7360000}"/>
    <cellStyle name="Hed Side 2 3 20" xfId="14077" xr:uid="{00000000-0005-0000-0000-0000E8360000}"/>
    <cellStyle name="Hed Side 2 3 20 2" xfId="14078" xr:uid="{00000000-0005-0000-0000-0000E9360000}"/>
    <cellStyle name="Hed Side 2 3 21" xfId="14079" xr:uid="{00000000-0005-0000-0000-0000EA360000}"/>
    <cellStyle name="Hed Side 2 3 21 2" xfId="14080" xr:uid="{00000000-0005-0000-0000-0000EB360000}"/>
    <cellStyle name="Hed Side 2 3 22" xfId="14081" xr:uid="{00000000-0005-0000-0000-0000EC360000}"/>
    <cellStyle name="Hed Side 2 3 22 2" xfId="14082" xr:uid="{00000000-0005-0000-0000-0000ED360000}"/>
    <cellStyle name="Hed Side 2 3 23" xfId="14083" xr:uid="{00000000-0005-0000-0000-0000EE360000}"/>
    <cellStyle name="Hed Side 2 3 23 2" xfId="14084" xr:uid="{00000000-0005-0000-0000-0000EF360000}"/>
    <cellStyle name="Hed Side 2 3 24" xfId="14085" xr:uid="{00000000-0005-0000-0000-0000F0360000}"/>
    <cellStyle name="Hed Side 2 3 3" xfId="14086" xr:uid="{00000000-0005-0000-0000-0000F1360000}"/>
    <cellStyle name="Hed Side 2 3 3 2" xfId="14087" xr:uid="{00000000-0005-0000-0000-0000F2360000}"/>
    <cellStyle name="Hed Side 2 3 3 2 2" xfId="14088" xr:uid="{00000000-0005-0000-0000-0000F3360000}"/>
    <cellStyle name="Hed Side 2 3 3 2 2 2" xfId="14089" xr:uid="{00000000-0005-0000-0000-0000F4360000}"/>
    <cellStyle name="Hed Side 2 3 3 2 3" xfId="14090" xr:uid="{00000000-0005-0000-0000-0000F5360000}"/>
    <cellStyle name="Hed Side 2 3 3 2 3 2" xfId="14091" xr:uid="{00000000-0005-0000-0000-0000F6360000}"/>
    <cellStyle name="Hed Side 2 3 3 2 4" xfId="14092" xr:uid="{00000000-0005-0000-0000-0000F7360000}"/>
    <cellStyle name="Hed Side 2 3 3 2 4 2" xfId="14093" xr:uid="{00000000-0005-0000-0000-0000F8360000}"/>
    <cellStyle name="Hed Side 2 3 3 2 5" xfId="14094" xr:uid="{00000000-0005-0000-0000-0000F9360000}"/>
    <cellStyle name="Hed Side 2 3 3 3" xfId="14095" xr:uid="{00000000-0005-0000-0000-0000FA360000}"/>
    <cellStyle name="Hed Side 2 3 3 3 2" xfId="14096" xr:uid="{00000000-0005-0000-0000-0000FB360000}"/>
    <cellStyle name="Hed Side 2 3 3 4" xfId="14097" xr:uid="{00000000-0005-0000-0000-0000FC360000}"/>
    <cellStyle name="Hed Side 2 3 3 4 2" xfId="14098" xr:uid="{00000000-0005-0000-0000-0000FD360000}"/>
    <cellStyle name="Hed Side 2 3 3 5" xfId="14099" xr:uid="{00000000-0005-0000-0000-0000FE360000}"/>
    <cellStyle name="Hed Side 2 3 3 5 2" xfId="14100" xr:uid="{00000000-0005-0000-0000-0000FF360000}"/>
    <cellStyle name="Hed Side 2 3 3 6" xfId="14101" xr:uid="{00000000-0005-0000-0000-000000370000}"/>
    <cellStyle name="Hed Side 2 3 3 6 2" xfId="14102" xr:uid="{00000000-0005-0000-0000-000001370000}"/>
    <cellStyle name="Hed Side 2 3 3 7" xfId="14103" xr:uid="{00000000-0005-0000-0000-000002370000}"/>
    <cellStyle name="Hed Side 2 3 4" xfId="14104" xr:uid="{00000000-0005-0000-0000-000003370000}"/>
    <cellStyle name="Hed Side 2 3 4 2" xfId="14105" xr:uid="{00000000-0005-0000-0000-000004370000}"/>
    <cellStyle name="Hed Side 2 3 4 2 2" xfId="14106" xr:uid="{00000000-0005-0000-0000-000005370000}"/>
    <cellStyle name="Hed Side 2 3 4 2 2 2" xfId="14107" xr:uid="{00000000-0005-0000-0000-000006370000}"/>
    <cellStyle name="Hed Side 2 3 4 2 3" xfId="14108" xr:uid="{00000000-0005-0000-0000-000007370000}"/>
    <cellStyle name="Hed Side 2 3 4 2 3 2" xfId="14109" xr:uid="{00000000-0005-0000-0000-000008370000}"/>
    <cellStyle name="Hed Side 2 3 4 2 4" xfId="14110" xr:uid="{00000000-0005-0000-0000-000009370000}"/>
    <cellStyle name="Hed Side 2 3 4 2 4 2" xfId="14111" xr:uid="{00000000-0005-0000-0000-00000A370000}"/>
    <cellStyle name="Hed Side 2 3 4 2 5" xfId="14112" xr:uid="{00000000-0005-0000-0000-00000B370000}"/>
    <cellStyle name="Hed Side 2 3 4 3" xfId="14113" xr:uid="{00000000-0005-0000-0000-00000C370000}"/>
    <cellStyle name="Hed Side 2 3 4 3 2" xfId="14114" xr:uid="{00000000-0005-0000-0000-00000D370000}"/>
    <cellStyle name="Hed Side 2 3 4 4" xfId="14115" xr:uid="{00000000-0005-0000-0000-00000E370000}"/>
    <cellStyle name="Hed Side 2 3 4 4 2" xfId="14116" xr:uid="{00000000-0005-0000-0000-00000F370000}"/>
    <cellStyle name="Hed Side 2 3 4 5" xfId="14117" xr:uid="{00000000-0005-0000-0000-000010370000}"/>
    <cellStyle name="Hed Side 2 3 4 5 2" xfId="14118" xr:uid="{00000000-0005-0000-0000-000011370000}"/>
    <cellStyle name="Hed Side 2 3 4 6" xfId="14119" xr:uid="{00000000-0005-0000-0000-000012370000}"/>
    <cellStyle name="Hed Side 2 3 4 6 2" xfId="14120" xr:uid="{00000000-0005-0000-0000-000013370000}"/>
    <cellStyle name="Hed Side 2 3 4 7" xfId="14121" xr:uid="{00000000-0005-0000-0000-000014370000}"/>
    <cellStyle name="Hed Side 2 3 5" xfId="14122" xr:uid="{00000000-0005-0000-0000-000015370000}"/>
    <cellStyle name="Hed Side 2 3 5 2" xfId="14123" xr:uid="{00000000-0005-0000-0000-000016370000}"/>
    <cellStyle name="Hed Side 2 3 5 2 2" xfId="14124" xr:uid="{00000000-0005-0000-0000-000017370000}"/>
    <cellStyle name="Hed Side 2 3 5 2 2 2" xfId="14125" xr:uid="{00000000-0005-0000-0000-000018370000}"/>
    <cellStyle name="Hed Side 2 3 5 2 3" xfId="14126" xr:uid="{00000000-0005-0000-0000-000019370000}"/>
    <cellStyle name="Hed Side 2 3 5 2 3 2" xfId="14127" xr:uid="{00000000-0005-0000-0000-00001A370000}"/>
    <cellStyle name="Hed Side 2 3 5 2 4" xfId="14128" xr:uid="{00000000-0005-0000-0000-00001B370000}"/>
    <cellStyle name="Hed Side 2 3 5 2 4 2" xfId="14129" xr:uid="{00000000-0005-0000-0000-00001C370000}"/>
    <cellStyle name="Hed Side 2 3 5 2 5" xfId="14130" xr:uid="{00000000-0005-0000-0000-00001D370000}"/>
    <cellStyle name="Hed Side 2 3 5 3" xfId="14131" xr:uid="{00000000-0005-0000-0000-00001E370000}"/>
    <cellStyle name="Hed Side 2 3 5 3 2" xfId="14132" xr:uid="{00000000-0005-0000-0000-00001F370000}"/>
    <cellStyle name="Hed Side 2 3 5 4" xfId="14133" xr:uid="{00000000-0005-0000-0000-000020370000}"/>
    <cellStyle name="Hed Side 2 3 5 4 2" xfId="14134" xr:uid="{00000000-0005-0000-0000-000021370000}"/>
    <cellStyle name="Hed Side 2 3 5 5" xfId="14135" xr:uid="{00000000-0005-0000-0000-000022370000}"/>
    <cellStyle name="Hed Side 2 3 5 5 2" xfId="14136" xr:uid="{00000000-0005-0000-0000-000023370000}"/>
    <cellStyle name="Hed Side 2 3 5 6" xfId="14137" xr:uid="{00000000-0005-0000-0000-000024370000}"/>
    <cellStyle name="Hed Side 2 3 5 6 2" xfId="14138" xr:uid="{00000000-0005-0000-0000-000025370000}"/>
    <cellStyle name="Hed Side 2 3 5 7" xfId="14139" xr:uid="{00000000-0005-0000-0000-000026370000}"/>
    <cellStyle name="Hed Side 2 3 6" xfId="14140" xr:uid="{00000000-0005-0000-0000-000027370000}"/>
    <cellStyle name="Hed Side 2 3 6 2" xfId="14141" xr:uid="{00000000-0005-0000-0000-000028370000}"/>
    <cellStyle name="Hed Side 2 3 6 2 2" xfId="14142" xr:uid="{00000000-0005-0000-0000-000029370000}"/>
    <cellStyle name="Hed Side 2 3 6 2 2 2" xfId="14143" xr:uid="{00000000-0005-0000-0000-00002A370000}"/>
    <cellStyle name="Hed Side 2 3 6 2 3" xfId="14144" xr:uid="{00000000-0005-0000-0000-00002B370000}"/>
    <cellStyle name="Hed Side 2 3 6 2 3 2" xfId="14145" xr:uid="{00000000-0005-0000-0000-00002C370000}"/>
    <cellStyle name="Hed Side 2 3 6 2 4" xfId="14146" xr:uid="{00000000-0005-0000-0000-00002D370000}"/>
    <cellStyle name="Hed Side 2 3 6 2 4 2" xfId="14147" xr:uid="{00000000-0005-0000-0000-00002E370000}"/>
    <cellStyle name="Hed Side 2 3 6 2 5" xfId="14148" xr:uid="{00000000-0005-0000-0000-00002F370000}"/>
    <cellStyle name="Hed Side 2 3 6 3" xfId="14149" xr:uid="{00000000-0005-0000-0000-000030370000}"/>
    <cellStyle name="Hed Side 2 3 6 3 2" xfId="14150" xr:uid="{00000000-0005-0000-0000-000031370000}"/>
    <cellStyle name="Hed Side 2 3 6 4" xfId="14151" xr:uid="{00000000-0005-0000-0000-000032370000}"/>
    <cellStyle name="Hed Side 2 3 6 4 2" xfId="14152" xr:uid="{00000000-0005-0000-0000-000033370000}"/>
    <cellStyle name="Hed Side 2 3 6 5" xfId="14153" xr:uid="{00000000-0005-0000-0000-000034370000}"/>
    <cellStyle name="Hed Side 2 3 6 5 2" xfId="14154" xr:uid="{00000000-0005-0000-0000-000035370000}"/>
    <cellStyle name="Hed Side 2 3 6 6" xfId="14155" xr:uid="{00000000-0005-0000-0000-000036370000}"/>
    <cellStyle name="Hed Side 2 3 6 6 2" xfId="14156" xr:uid="{00000000-0005-0000-0000-000037370000}"/>
    <cellStyle name="Hed Side 2 3 6 7" xfId="14157" xr:uid="{00000000-0005-0000-0000-000038370000}"/>
    <cellStyle name="Hed Side 2 3 7" xfId="14158" xr:uid="{00000000-0005-0000-0000-000039370000}"/>
    <cellStyle name="Hed Side 2 3 7 2" xfId="14159" xr:uid="{00000000-0005-0000-0000-00003A370000}"/>
    <cellStyle name="Hed Side 2 3 7 2 2" xfId="14160" xr:uid="{00000000-0005-0000-0000-00003B370000}"/>
    <cellStyle name="Hed Side 2 3 7 2 2 2" xfId="14161" xr:uid="{00000000-0005-0000-0000-00003C370000}"/>
    <cellStyle name="Hed Side 2 3 7 2 3" xfId="14162" xr:uid="{00000000-0005-0000-0000-00003D370000}"/>
    <cellStyle name="Hed Side 2 3 7 2 3 2" xfId="14163" xr:uid="{00000000-0005-0000-0000-00003E370000}"/>
    <cellStyle name="Hed Side 2 3 7 2 4" xfId="14164" xr:uid="{00000000-0005-0000-0000-00003F370000}"/>
    <cellStyle name="Hed Side 2 3 7 2 4 2" xfId="14165" xr:uid="{00000000-0005-0000-0000-000040370000}"/>
    <cellStyle name="Hed Side 2 3 7 2 5" xfId="14166" xr:uid="{00000000-0005-0000-0000-000041370000}"/>
    <cellStyle name="Hed Side 2 3 7 3" xfId="14167" xr:uid="{00000000-0005-0000-0000-000042370000}"/>
    <cellStyle name="Hed Side 2 3 7 3 2" xfId="14168" xr:uid="{00000000-0005-0000-0000-000043370000}"/>
    <cellStyle name="Hed Side 2 3 7 4" xfId="14169" xr:uid="{00000000-0005-0000-0000-000044370000}"/>
    <cellStyle name="Hed Side 2 3 7 4 2" xfId="14170" xr:uid="{00000000-0005-0000-0000-000045370000}"/>
    <cellStyle name="Hed Side 2 3 7 5" xfId="14171" xr:uid="{00000000-0005-0000-0000-000046370000}"/>
    <cellStyle name="Hed Side 2 3 7 5 2" xfId="14172" xr:uid="{00000000-0005-0000-0000-000047370000}"/>
    <cellStyle name="Hed Side 2 3 7 6" xfId="14173" xr:uid="{00000000-0005-0000-0000-000048370000}"/>
    <cellStyle name="Hed Side 2 3 7 6 2" xfId="14174" xr:uid="{00000000-0005-0000-0000-000049370000}"/>
    <cellStyle name="Hed Side 2 3 7 7" xfId="14175" xr:uid="{00000000-0005-0000-0000-00004A370000}"/>
    <cellStyle name="Hed Side 2 3 8" xfId="14176" xr:uid="{00000000-0005-0000-0000-00004B370000}"/>
    <cellStyle name="Hed Side 2 3 8 2" xfId="14177" xr:uid="{00000000-0005-0000-0000-00004C370000}"/>
    <cellStyle name="Hed Side 2 3 8 2 2" xfId="14178" xr:uid="{00000000-0005-0000-0000-00004D370000}"/>
    <cellStyle name="Hed Side 2 3 8 2 2 2" xfId="14179" xr:uid="{00000000-0005-0000-0000-00004E370000}"/>
    <cellStyle name="Hed Side 2 3 8 2 3" xfId="14180" xr:uid="{00000000-0005-0000-0000-00004F370000}"/>
    <cellStyle name="Hed Side 2 3 8 2 3 2" xfId="14181" xr:uid="{00000000-0005-0000-0000-000050370000}"/>
    <cellStyle name="Hed Side 2 3 8 2 4" xfId="14182" xr:uid="{00000000-0005-0000-0000-000051370000}"/>
    <cellStyle name="Hed Side 2 3 8 2 4 2" xfId="14183" xr:uid="{00000000-0005-0000-0000-000052370000}"/>
    <cellStyle name="Hed Side 2 3 8 2 5" xfId="14184" xr:uid="{00000000-0005-0000-0000-000053370000}"/>
    <cellStyle name="Hed Side 2 3 8 3" xfId="14185" xr:uid="{00000000-0005-0000-0000-000054370000}"/>
    <cellStyle name="Hed Side 2 3 8 3 2" xfId="14186" xr:uid="{00000000-0005-0000-0000-000055370000}"/>
    <cellStyle name="Hed Side 2 3 8 4" xfId="14187" xr:uid="{00000000-0005-0000-0000-000056370000}"/>
    <cellStyle name="Hed Side 2 3 8 4 2" xfId="14188" xr:uid="{00000000-0005-0000-0000-000057370000}"/>
    <cellStyle name="Hed Side 2 3 8 5" xfId="14189" xr:uid="{00000000-0005-0000-0000-000058370000}"/>
    <cellStyle name="Hed Side 2 3 8 5 2" xfId="14190" xr:uid="{00000000-0005-0000-0000-000059370000}"/>
    <cellStyle name="Hed Side 2 3 8 6" xfId="14191" xr:uid="{00000000-0005-0000-0000-00005A370000}"/>
    <cellStyle name="Hed Side 2 3 8 6 2" xfId="14192" xr:uid="{00000000-0005-0000-0000-00005B370000}"/>
    <cellStyle name="Hed Side 2 3 8 7" xfId="14193" xr:uid="{00000000-0005-0000-0000-00005C370000}"/>
    <cellStyle name="Hed Side 2 3 9" xfId="14194" xr:uid="{00000000-0005-0000-0000-00005D370000}"/>
    <cellStyle name="Hed Side 2 3 9 2" xfId="14195" xr:uid="{00000000-0005-0000-0000-00005E370000}"/>
    <cellStyle name="Hed Side 2 3 9 2 2" xfId="14196" xr:uid="{00000000-0005-0000-0000-00005F370000}"/>
    <cellStyle name="Hed Side 2 3 9 2 2 2" xfId="14197" xr:uid="{00000000-0005-0000-0000-000060370000}"/>
    <cellStyle name="Hed Side 2 3 9 2 3" xfId="14198" xr:uid="{00000000-0005-0000-0000-000061370000}"/>
    <cellStyle name="Hed Side 2 3 9 2 3 2" xfId="14199" xr:uid="{00000000-0005-0000-0000-000062370000}"/>
    <cellStyle name="Hed Side 2 3 9 2 4" xfId="14200" xr:uid="{00000000-0005-0000-0000-000063370000}"/>
    <cellStyle name="Hed Side 2 3 9 2 4 2" xfId="14201" xr:uid="{00000000-0005-0000-0000-000064370000}"/>
    <cellStyle name="Hed Side 2 3 9 2 5" xfId="14202" xr:uid="{00000000-0005-0000-0000-000065370000}"/>
    <cellStyle name="Hed Side 2 3 9 3" xfId="14203" xr:uid="{00000000-0005-0000-0000-000066370000}"/>
    <cellStyle name="Hed Side 2 3 9 3 2" xfId="14204" xr:uid="{00000000-0005-0000-0000-000067370000}"/>
    <cellStyle name="Hed Side 2 3 9 4" xfId="14205" xr:uid="{00000000-0005-0000-0000-000068370000}"/>
    <cellStyle name="Hed Side 2 3 9 4 2" xfId="14206" xr:uid="{00000000-0005-0000-0000-000069370000}"/>
    <cellStyle name="Hed Side 2 3 9 5" xfId="14207" xr:uid="{00000000-0005-0000-0000-00006A370000}"/>
    <cellStyle name="Hed Side 2 3 9 5 2" xfId="14208" xr:uid="{00000000-0005-0000-0000-00006B370000}"/>
    <cellStyle name="Hed Side 2 3 9 6" xfId="14209" xr:uid="{00000000-0005-0000-0000-00006C370000}"/>
    <cellStyle name="Hed Side 2 3 9 6 2" xfId="14210" xr:uid="{00000000-0005-0000-0000-00006D370000}"/>
    <cellStyle name="Hed Side 2 3 9 7" xfId="14211" xr:uid="{00000000-0005-0000-0000-00006E370000}"/>
    <cellStyle name="Hed Side 2 4" xfId="14212" xr:uid="{00000000-0005-0000-0000-00006F370000}"/>
    <cellStyle name="Hed Side 2 4 10" xfId="14213" xr:uid="{00000000-0005-0000-0000-000070370000}"/>
    <cellStyle name="Hed Side 2 4 10 2" xfId="14214" xr:uid="{00000000-0005-0000-0000-000071370000}"/>
    <cellStyle name="Hed Side 2 4 10 2 2" xfId="14215" xr:uid="{00000000-0005-0000-0000-000072370000}"/>
    <cellStyle name="Hed Side 2 4 10 2 2 2" xfId="14216" xr:uid="{00000000-0005-0000-0000-000073370000}"/>
    <cellStyle name="Hed Side 2 4 10 2 3" xfId="14217" xr:uid="{00000000-0005-0000-0000-000074370000}"/>
    <cellStyle name="Hed Side 2 4 10 2 3 2" xfId="14218" xr:uid="{00000000-0005-0000-0000-000075370000}"/>
    <cellStyle name="Hed Side 2 4 10 2 4" xfId="14219" xr:uid="{00000000-0005-0000-0000-000076370000}"/>
    <cellStyle name="Hed Side 2 4 10 2 4 2" xfId="14220" xr:uid="{00000000-0005-0000-0000-000077370000}"/>
    <cellStyle name="Hed Side 2 4 10 2 5" xfId="14221" xr:uid="{00000000-0005-0000-0000-000078370000}"/>
    <cellStyle name="Hed Side 2 4 10 3" xfId="14222" xr:uid="{00000000-0005-0000-0000-000079370000}"/>
    <cellStyle name="Hed Side 2 4 10 3 2" xfId="14223" xr:uid="{00000000-0005-0000-0000-00007A370000}"/>
    <cellStyle name="Hed Side 2 4 10 4" xfId="14224" xr:uid="{00000000-0005-0000-0000-00007B370000}"/>
    <cellStyle name="Hed Side 2 4 10 4 2" xfId="14225" xr:uid="{00000000-0005-0000-0000-00007C370000}"/>
    <cellStyle name="Hed Side 2 4 10 5" xfId="14226" xr:uid="{00000000-0005-0000-0000-00007D370000}"/>
    <cellStyle name="Hed Side 2 4 10 5 2" xfId="14227" xr:uid="{00000000-0005-0000-0000-00007E370000}"/>
    <cellStyle name="Hed Side 2 4 10 6" xfId="14228" xr:uid="{00000000-0005-0000-0000-00007F370000}"/>
    <cellStyle name="Hed Side 2 4 10 6 2" xfId="14229" xr:uid="{00000000-0005-0000-0000-000080370000}"/>
    <cellStyle name="Hed Side 2 4 10 7" xfId="14230" xr:uid="{00000000-0005-0000-0000-000081370000}"/>
    <cellStyle name="Hed Side 2 4 11" xfId="14231" xr:uid="{00000000-0005-0000-0000-000082370000}"/>
    <cellStyle name="Hed Side 2 4 11 2" xfId="14232" xr:uid="{00000000-0005-0000-0000-000083370000}"/>
    <cellStyle name="Hed Side 2 4 11 2 2" xfId="14233" xr:uid="{00000000-0005-0000-0000-000084370000}"/>
    <cellStyle name="Hed Side 2 4 11 2 2 2" xfId="14234" xr:uid="{00000000-0005-0000-0000-000085370000}"/>
    <cellStyle name="Hed Side 2 4 11 2 3" xfId="14235" xr:uid="{00000000-0005-0000-0000-000086370000}"/>
    <cellStyle name="Hed Side 2 4 11 2 3 2" xfId="14236" xr:uid="{00000000-0005-0000-0000-000087370000}"/>
    <cellStyle name="Hed Side 2 4 11 2 4" xfId="14237" xr:uid="{00000000-0005-0000-0000-000088370000}"/>
    <cellStyle name="Hed Side 2 4 11 2 4 2" xfId="14238" xr:uid="{00000000-0005-0000-0000-000089370000}"/>
    <cellStyle name="Hed Side 2 4 11 2 5" xfId="14239" xr:uid="{00000000-0005-0000-0000-00008A370000}"/>
    <cellStyle name="Hed Side 2 4 11 3" xfId="14240" xr:uid="{00000000-0005-0000-0000-00008B370000}"/>
    <cellStyle name="Hed Side 2 4 11 3 2" xfId="14241" xr:uid="{00000000-0005-0000-0000-00008C370000}"/>
    <cellStyle name="Hed Side 2 4 11 4" xfId="14242" xr:uid="{00000000-0005-0000-0000-00008D370000}"/>
    <cellStyle name="Hed Side 2 4 11 4 2" xfId="14243" xr:uid="{00000000-0005-0000-0000-00008E370000}"/>
    <cellStyle name="Hed Side 2 4 11 5" xfId="14244" xr:uid="{00000000-0005-0000-0000-00008F370000}"/>
    <cellStyle name="Hed Side 2 4 11 5 2" xfId="14245" xr:uid="{00000000-0005-0000-0000-000090370000}"/>
    <cellStyle name="Hed Side 2 4 11 6" xfId="14246" xr:uid="{00000000-0005-0000-0000-000091370000}"/>
    <cellStyle name="Hed Side 2 4 11 6 2" xfId="14247" xr:uid="{00000000-0005-0000-0000-000092370000}"/>
    <cellStyle name="Hed Side 2 4 11 7" xfId="14248" xr:uid="{00000000-0005-0000-0000-000093370000}"/>
    <cellStyle name="Hed Side 2 4 12" xfId="14249" xr:uid="{00000000-0005-0000-0000-000094370000}"/>
    <cellStyle name="Hed Side 2 4 12 2" xfId="14250" xr:uid="{00000000-0005-0000-0000-000095370000}"/>
    <cellStyle name="Hed Side 2 4 12 2 2" xfId="14251" xr:uid="{00000000-0005-0000-0000-000096370000}"/>
    <cellStyle name="Hed Side 2 4 12 2 2 2" xfId="14252" xr:uid="{00000000-0005-0000-0000-000097370000}"/>
    <cellStyle name="Hed Side 2 4 12 2 3" xfId="14253" xr:uid="{00000000-0005-0000-0000-000098370000}"/>
    <cellStyle name="Hed Side 2 4 12 2 3 2" xfId="14254" xr:uid="{00000000-0005-0000-0000-000099370000}"/>
    <cellStyle name="Hed Side 2 4 12 2 4" xfId="14255" xr:uid="{00000000-0005-0000-0000-00009A370000}"/>
    <cellStyle name="Hed Side 2 4 12 2 4 2" xfId="14256" xr:uid="{00000000-0005-0000-0000-00009B370000}"/>
    <cellStyle name="Hed Side 2 4 12 2 5" xfId="14257" xr:uid="{00000000-0005-0000-0000-00009C370000}"/>
    <cellStyle name="Hed Side 2 4 12 3" xfId="14258" xr:uid="{00000000-0005-0000-0000-00009D370000}"/>
    <cellStyle name="Hed Side 2 4 12 3 2" xfId="14259" xr:uid="{00000000-0005-0000-0000-00009E370000}"/>
    <cellStyle name="Hed Side 2 4 12 4" xfId="14260" xr:uid="{00000000-0005-0000-0000-00009F370000}"/>
    <cellStyle name="Hed Side 2 4 12 4 2" xfId="14261" xr:uid="{00000000-0005-0000-0000-0000A0370000}"/>
    <cellStyle name="Hed Side 2 4 12 5" xfId="14262" xr:uid="{00000000-0005-0000-0000-0000A1370000}"/>
    <cellStyle name="Hed Side 2 4 12 5 2" xfId="14263" xr:uid="{00000000-0005-0000-0000-0000A2370000}"/>
    <cellStyle name="Hed Side 2 4 12 6" xfId="14264" xr:uid="{00000000-0005-0000-0000-0000A3370000}"/>
    <cellStyle name="Hed Side 2 4 12 6 2" xfId="14265" xr:uid="{00000000-0005-0000-0000-0000A4370000}"/>
    <cellStyle name="Hed Side 2 4 12 7" xfId="14266" xr:uid="{00000000-0005-0000-0000-0000A5370000}"/>
    <cellStyle name="Hed Side 2 4 13" xfId="14267" xr:uid="{00000000-0005-0000-0000-0000A6370000}"/>
    <cellStyle name="Hed Side 2 4 13 2" xfId="14268" xr:uid="{00000000-0005-0000-0000-0000A7370000}"/>
    <cellStyle name="Hed Side 2 4 13 2 2" xfId="14269" xr:uid="{00000000-0005-0000-0000-0000A8370000}"/>
    <cellStyle name="Hed Side 2 4 13 2 2 2" xfId="14270" xr:uid="{00000000-0005-0000-0000-0000A9370000}"/>
    <cellStyle name="Hed Side 2 4 13 2 3" xfId="14271" xr:uid="{00000000-0005-0000-0000-0000AA370000}"/>
    <cellStyle name="Hed Side 2 4 13 2 3 2" xfId="14272" xr:uid="{00000000-0005-0000-0000-0000AB370000}"/>
    <cellStyle name="Hed Side 2 4 13 2 4" xfId="14273" xr:uid="{00000000-0005-0000-0000-0000AC370000}"/>
    <cellStyle name="Hed Side 2 4 13 2 4 2" xfId="14274" xr:uid="{00000000-0005-0000-0000-0000AD370000}"/>
    <cellStyle name="Hed Side 2 4 13 2 5" xfId="14275" xr:uid="{00000000-0005-0000-0000-0000AE370000}"/>
    <cellStyle name="Hed Side 2 4 13 3" xfId="14276" xr:uid="{00000000-0005-0000-0000-0000AF370000}"/>
    <cellStyle name="Hed Side 2 4 13 3 2" xfId="14277" xr:uid="{00000000-0005-0000-0000-0000B0370000}"/>
    <cellStyle name="Hed Side 2 4 13 4" xfId="14278" xr:uid="{00000000-0005-0000-0000-0000B1370000}"/>
    <cellStyle name="Hed Side 2 4 13 4 2" xfId="14279" xr:uid="{00000000-0005-0000-0000-0000B2370000}"/>
    <cellStyle name="Hed Side 2 4 13 5" xfId="14280" xr:uid="{00000000-0005-0000-0000-0000B3370000}"/>
    <cellStyle name="Hed Side 2 4 13 5 2" xfId="14281" xr:uid="{00000000-0005-0000-0000-0000B4370000}"/>
    <cellStyle name="Hed Side 2 4 13 6" xfId="14282" xr:uid="{00000000-0005-0000-0000-0000B5370000}"/>
    <cellStyle name="Hed Side 2 4 13 6 2" xfId="14283" xr:uid="{00000000-0005-0000-0000-0000B6370000}"/>
    <cellStyle name="Hed Side 2 4 13 7" xfId="14284" xr:uid="{00000000-0005-0000-0000-0000B7370000}"/>
    <cellStyle name="Hed Side 2 4 14" xfId="14285" xr:uid="{00000000-0005-0000-0000-0000B8370000}"/>
    <cellStyle name="Hed Side 2 4 14 2" xfId="14286" xr:uid="{00000000-0005-0000-0000-0000B9370000}"/>
    <cellStyle name="Hed Side 2 4 14 2 2" xfId="14287" xr:uid="{00000000-0005-0000-0000-0000BA370000}"/>
    <cellStyle name="Hed Side 2 4 14 2 2 2" xfId="14288" xr:uid="{00000000-0005-0000-0000-0000BB370000}"/>
    <cellStyle name="Hed Side 2 4 14 2 3" xfId="14289" xr:uid="{00000000-0005-0000-0000-0000BC370000}"/>
    <cellStyle name="Hed Side 2 4 14 2 3 2" xfId="14290" xr:uid="{00000000-0005-0000-0000-0000BD370000}"/>
    <cellStyle name="Hed Side 2 4 14 2 4" xfId="14291" xr:uid="{00000000-0005-0000-0000-0000BE370000}"/>
    <cellStyle name="Hed Side 2 4 14 2 4 2" xfId="14292" xr:uid="{00000000-0005-0000-0000-0000BF370000}"/>
    <cellStyle name="Hed Side 2 4 14 2 5" xfId="14293" xr:uid="{00000000-0005-0000-0000-0000C0370000}"/>
    <cellStyle name="Hed Side 2 4 14 3" xfId="14294" xr:uid="{00000000-0005-0000-0000-0000C1370000}"/>
    <cellStyle name="Hed Side 2 4 14 3 2" xfId="14295" xr:uid="{00000000-0005-0000-0000-0000C2370000}"/>
    <cellStyle name="Hed Side 2 4 14 4" xfId="14296" xr:uid="{00000000-0005-0000-0000-0000C3370000}"/>
    <cellStyle name="Hed Side 2 4 14 4 2" xfId="14297" xr:uid="{00000000-0005-0000-0000-0000C4370000}"/>
    <cellStyle name="Hed Side 2 4 14 5" xfId="14298" xr:uid="{00000000-0005-0000-0000-0000C5370000}"/>
    <cellStyle name="Hed Side 2 4 14 5 2" xfId="14299" xr:uid="{00000000-0005-0000-0000-0000C6370000}"/>
    <cellStyle name="Hed Side 2 4 14 6" xfId="14300" xr:uid="{00000000-0005-0000-0000-0000C7370000}"/>
    <cellStyle name="Hed Side 2 4 14 6 2" xfId="14301" xr:uid="{00000000-0005-0000-0000-0000C8370000}"/>
    <cellStyle name="Hed Side 2 4 14 7" xfId="14302" xr:uid="{00000000-0005-0000-0000-0000C9370000}"/>
    <cellStyle name="Hed Side 2 4 15" xfId="14303" xr:uid="{00000000-0005-0000-0000-0000CA370000}"/>
    <cellStyle name="Hed Side 2 4 15 2" xfId="14304" xr:uid="{00000000-0005-0000-0000-0000CB370000}"/>
    <cellStyle name="Hed Side 2 4 15 2 2" xfId="14305" xr:uid="{00000000-0005-0000-0000-0000CC370000}"/>
    <cellStyle name="Hed Side 2 4 15 2 2 2" xfId="14306" xr:uid="{00000000-0005-0000-0000-0000CD370000}"/>
    <cellStyle name="Hed Side 2 4 15 2 3" xfId="14307" xr:uid="{00000000-0005-0000-0000-0000CE370000}"/>
    <cellStyle name="Hed Side 2 4 15 2 3 2" xfId="14308" xr:uid="{00000000-0005-0000-0000-0000CF370000}"/>
    <cellStyle name="Hed Side 2 4 15 2 4" xfId="14309" xr:uid="{00000000-0005-0000-0000-0000D0370000}"/>
    <cellStyle name="Hed Side 2 4 15 2 4 2" xfId="14310" xr:uid="{00000000-0005-0000-0000-0000D1370000}"/>
    <cellStyle name="Hed Side 2 4 15 2 5" xfId="14311" xr:uid="{00000000-0005-0000-0000-0000D2370000}"/>
    <cellStyle name="Hed Side 2 4 15 3" xfId="14312" xr:uid="{00000000-0005-0000-0000-0000D3370000}"/>
    <cellStyle name="Hed Side 2 4 15 3 2" xfId="14313" xr:uid="{00000000-0005-0000-0000-0000D4370000}"/>
    <cellStyle name="Hed Side 2 4 15 4" xfId="14314" xr:uid="{00000000-0005-0000-0000-0000D5370000}"/>
    <cellStyle name="Hed Side 2 4 15 4 2" xfId="14315" xr:uid="{00000000-0005-0000-0000-0000D6370000}"/>
    <cellStyle name="Hed Side 2 4 15 5" xfId="14316" xr:uid="{00000000-0005-0000-0000-0000D7370000}"/>
    <cellStyle name="Hed Side 2 4 15 5 2" xfId="14317" xr:uid="{00000000-0005-0000-0000-0000D8370000}"/>
    <cellStyle name="Hed Side 2 4 15 6" xfId="14318" xr:uid="{00000000-0005-0000-0000-0000D9370000}"/>
    <cellStyle name="Hed Side 2 4 15 6 2" xfId="14319" xr:uid="{00000000-0005-0000-0000-0000DA370000}"/>
    <cellStyle name="Hed Side 2 4 15 7" xfId="14320" xr:uid="{00000000-0005-0000-0000-0000DB370000}"/>
    <cellStyle name="Hed Side 2 4 16" xfId="14321" xr:uid="{00000000-0005-0000-0000-0000DC370000}"/>
    <cellStyle name="Hed Side 2 4 16 2" xfId="14322" xr:uid="{00000000-0005-0000-0000-0000DD370000}"/>
    <cellStyle name="Hed Side 2 4 16 2 2" xfId="14323" xr:uid="{00000000-0005-0000-0000-0000DE370000}"/>
    <cellStyle name="Hed Side 2 4 16 2 2 2" xfId="14324" xr:uid="{00000000-0005-0000-0000-0000DF370000}"/>
    <cellStyle name="Hed Side 2 4 16 2 3" xfId="14325" xr:uid="{00000000-0005-0000-0000-0000E0370000}"/>
    <cellStyle name="Hed Side 2 4 16 2 3 2" xfId="14326" xr:uid="{00000000-0005-0000-0000-0000E1370000}"/>
    <cellStyle name="Hed Side 2 4 16 2 4" xfId="14327" xr:uid="{00000000-0005-0000-0000-0000E2370000}"/>
    <cellStyle name="Hed Side 2 4 16 2 4 2" xfId="14328" xr:uid="{00000000-0005-0000-0000-0000E3370000}"/>
    <cellStyle name="Hed Side 2 4 16 2 5" xfId="14329" xr:uid="{00000000-0005-0000-0000-0000E4370000}"/>
    <cellStyle name="Hed Side 2 4 16 3" xfId="14330" xr:uid="{00000000-0005-0000-0000-0000E5370000}"/>
    <cellStyle name="Hed Side 2 4 16 3 2" xfId="14331" xr:uid="{00000000-0005-0000-0000-0000E6370000}"/>
    <cellStyle name="Hed Side 2 4 16 4" xfId="14332" xr:uid="{00000000-0005-0000-0000-0000E7370000}"/>
    <cellStyle name="Hed Side 2 4 16 4 2" xfId="14333" xr:uid="{00000000-0005-0000-0000-0000E8370000}"/>
    <cellStyle name="Hed Side 2 4 16 5" xfId="14334" xr:uid="{00000000-0005-0000-0000-0000E9370000}"/>
    <cellStyle name="Hed Side 2 4 16 5 2" xfId="14335" xr:uid="{00000000-0005-0000-0000-0000EA370000}"/>
    <cellStyle name="Hed Side 2 4 16 6" xfId="14336" xr:uid="{00000000-0005-0000-0000-0000EB370000}"/>
    <cellStyle name="Hed Side 2 4 16 6 2" xfId="14337" xr:uid="{00000000-0005-0000-0000-0000EC370000}"/>
    <cellStyle name="Hed Side 2 4 16 7" xfId="14338" xr:uid="{00000000-0005-0000-0000-0000ED370000}"/>
    <cellStyle name="Hed Side 2 4 17" xfId="14339" xr:uid="{00000000-0005-0000-0000-0000EE370000}"/>
    <cellStyle name="Hed Side 2 4 17 2" xfId="14340" xr:uid="{00000000-0005-0000-0000-0000EF370000}"/>
    <cellStyle name="Hed Side 2 4 17 2 2" xfId="14341" xr:uid="{00000000-0005-0000-0000-0000F0370000}"/>
    <cellStyle name="Hed Side 2 4 17 2 2 2" xfId="14342" xr:uid="{00000000-0005-0000-0000-0000F1370000}"/>
    <cellStyle name="Hed Side 2 4 17 2 3" xfId="14343" xr:uid="{00000000-0005-0000-0000-0000F2370000}"/>
    <cellStyle name="Hed Side 2 4 17 2 3 2" xfId="14344" xr:uid="{00000000-0005-0000-0000-0000F3370000}"/>
    <cellStyle name="Hed Side 2 4 17 2 4" xfId="14345" xr:uid="{00000000-0005-0000-0000-0000F4370000}"/>
    <cellStyle name="Hed Side 2 4 17 2 4 2" xfId="14346" xr:uid="{00000000-0005-0000-0000-0000F5370000}"/>
    <cellStyle name="Hed Side 2 4 17 2 5" xfId="14347" xr:uid="{00000000-0005-0000-0000-0000F6370000}"/>
    <cellStyle name="Hed Side 2 4 17 3" xfId="14348" xr:uid="{00000000-0005-0000-0000-0000F7370000}"/>
    <cellStyle name="Hed Side 2 4 17 3 2" xfId="14349" xr:uid="{00000000-0005-0000-0000-0000F8370000}"/>
    <cellStyle name="Hed Side 2 4 17 4" xfId="14350" xr:uid="{00000000-0005-0000-0000-0000F9370000}"/>
    <cellStyle name="Hed Side 2 4 17 4 2" xfId="14351" xr:uid="{00000000-0005-0000-0000-0000FA370000}"/>
    <cellStyle name="Hed Side 2 4 17 5" xfId="14352" xr:uid="{00000000-0005-0000-0000-0000FB370000}"/>
    <cellStyle name="Hed Side 2 4 17 5 2" xfId="14353" xr:uid="{00000000-0005-0000-0000-0000FC370000}"/>
    <cellStyle name="Hed Side 2 4 17 6" xfId="14354" xr:uid="{00000000-0005-0000-0000-0000FD370000}"/>
    <cellStyle name="Hed Side 2 4 17 6 2" xfId="14355" xr:uid="{00000000-0005-0000-0000-0000FE370000}"/>
    <cellStyle name="Hed Side 2 4 17 7" xfId="14356" xr:uid="{00000000-0005-0000-0000-0000FF370000}"/>
    <cellStyle name="Hed Side 2 4 18" xfId="14357" xr:uid="{00000000-0005-0000-0000-000000380000}"/>
    <cellStyle name="Hed Side 2 4 18 2" xfId="14358" xr:uid="{00000000-0005-0000-0000-000001380000}"/>
    <cellStyle name="Hed Side 2 4 18 2 2" xfId="14359" xr:uid="{00000000-0005-0000-0000-000002380000}"/>
    <cellStyle name="Hed Side 2 4 18 2 2 2" xfId="14360" xr:uid="{00000000-0005-0000-0000-000003380000}"/>
    <cellStyle name="Hed Side 2 4 18 2 3" xfId="14361" xr:uid="{00000000-0005-0000-0000-000004380000}"/>
    <cellStyle name="Hed Side 2 4 18 2 3 2" xfId="14362" xr:uid="{00000000-0005-0000-0000-000005380000}"/>
    <cellStyle name="Hed Side 2 4 18 2 4" xfId="14363" xr:uid="{00000000-0005-0000-0000-000006380000}"/>
    <cellStyle name="Hed Side 2 4 18 3" xfId="14364" xr:uid="{00000000-0005-0000-0000-000007380000}"/>
    <cellStyle name="Hed Side 2 4 18 3 2" xfId="14365" xr:uid="{00000000-0005-0000-0000-000008380000}"/>
    <cellStyle name="Hed Side 2 4 18 4" xfId="14366" xr:uid="{00000000-0005-0000-0000-000009380000}"/>
    <cellStyle name="Hed Side 2 4 18 4 2" xfId="14367" xr:uid="{00000000-0005-0000-0000-00000A380000}"/>
    <cellStyle name="Hed Side 2 4 18 5" xfId="14368" xr:uid="{00000000-0005-0000-0000-00000B380000}"/>
    <cellStyle name="Hed Side 2 4 18 5 2" xfId="14369" xr:uid="{00000000-0005-0000-0000-00000C380000}"/>
    <cellStyle name="Hed Side 2 4 18 6" xfId="14370" xr:uid="{00000000-0005-0000-0000-00000D380000}"/>
    <cellStyle name="Hed Side 2 4 18 6 2" xfId="14371" xr:uid="{00000000-0005-0000-0000-00000E380000}"/>
    <cellStyle name="Hed Side 2 4 19" xfId="14372" xr:uid="{00000000-0005-0000-0000-00000F380000}"/>
    <cellStyle name="Hed Side 2 4 19 2" xfId="14373" xr:uid="{00000000-0005-0000-0000-000010380000}"/>
    <cellStyle name="Hed Side 2 4 19 2 2" xfId="14374" xr:uid="{00000000-0005-0000-0000-000011380000}"/>
    <cellStyle name="Hed Side 2 4 19 3" xfId="14375" xr:uid="{00000000-0005-0000-0000-000012380000}"/>
    <cellStyle name="Hed Side 2 4 19 3 2" xfId="14376" xr:uid="{00000000-0005-0000-0000-000013380000}"/>
    <cellStyle name="Hed Side 2 4 19 4" xfId="14377" xr:uid="{00000000-0005-0000-0000-000014380000}"/>
    <cellStyle name="Hed Side 2 4 19 4 2" xfId="14378" xr:uid="{00000000-0005-0000-0000-000015380000}"/>
    <cellStyle name="Hed Side 2 4 19 5" xfId="14379" xr:uid="{00000000-0005-0000-0000-000016380000}"/>
    <cellStyle name="Hed Side 2 4 2" xfId="14380" xr:uid="{00000000-0005-0000-0000-000017380000}"/>
    <cellStyle name="Hed Side 2 4 2 2" xfId="14381" xr:uid="{00000000-0005-0000-0000-000018380000}"/>
    <cellStyle name="Hed Side 2 4 2 2 2" xfId="14382" xr:uid="{00000000-0005-0000-0000-000019380000}"/>
    <cellStyle name="Hed Side 2 4 2 2 2 2" xfId="14383" xr:uid="{00000000-0005-0000-0000-00001A380000}"/>
    <cellStyle name="Hed Side 2 4 2 2 3" xfId="14384" xr:uid="{00000000-0005-0000-0000-00001B380000}"/>
    <cellStyle name="Hed Side 2 4 2 2 3 2" xfId="14385" xr:uid="{00000000-0005-0000-0000-00001C380000}"/>
    <cellStyle name="Hed Side 2 4 2 2 4" xfId="14386" xr:uid="{00000000-0005-0000-0000-00001D380000}"/>
    <cellStyle name="Hed Side 2 4 2 2 4 2" xfId="14387" xr:uid="{00000000-0005-0000-0000-00001E380000}"/>
    <cellStyle name="Hed Side 2 4 2 2 5" xfId="14388" xr:uid="{00000000-0005-0000-0000-00001F380000}"/>
    <cellStyle name="Hed Side 2 4 2 3" xfId="14389" xr:uid="{00000000-0005-0000-0000-000020380000}"/>
    <cellStyle name="Hed Side 2 4 2 3 2" xfId="14390" xr:uid="{00000000-0005-0000-0000-000021380000}"/>
    <cellStyle name="Hed Side 2 4 2 4" xfId="14391" xr:uid="{00000000-0005-0000-0000-000022380000}"/>
    <cellStyle name="Hed Side 2 4 2 4 2" xfId="14392" xr:uid="{00000000-0005-0000-0000-000023380000}"/>
    <cellStyle name="Hed Side 2 4 2 5" xfId="14393" xr:uid="{00000000-0005-0000-0000-000024380000}"/>
    <cellStyle name="Hed Side 2 4 2 5 2" xfId="14394" xr:uid="{00000000-0005-0000-0000-000025380000}"/>
    <cellStyle name="Hed Side 2 4 2 6" xfId="14395" xr:uid="{00000000-0005-0000-0000-000026380000}"/>
    <cellStyle name="Hed Side 2 4 2 6 2" xfId="14396" xr:uid="{00000000-0005-0000-0000-000027380000}"/>
    <cellStyle name="Hed Side 2 4 2 7" xfId="14397" xr:uid="{00000000-0005-0000-0000-000028380000}"/>
    <cellStyle name="Hed Side 2 4 20" xfId="14398" xr:uid="{00000000-0005-0000-0000-000029380000}"/>
    <cellStyle name="Hed Side 2 4 20 2" xfId="14399" xr:uid="{00000000-0005-0000-0000-00002A380000}"/>
    <cellStyle name="Hed Side 2 4 21" xfId="14400" xr:uid="{00000000-0005-0000-0000-00002B380000}"/>
    <cellStyle name="Hed Side 2 4 21 2" xfId="14401" xr:uid="{00000000-0005-0000-0000-00002C380000}"/>
    <cellStyle name="Hed Side 2 4 22" xfId="14402" xr:uid="{00000000-0005-0000-0000-00002D380000}"/>
    <cellStyle name="Hed Side 2 4 22 2" xfId="14403" xr:uid="{00000000-0005-0000-0000-00002E380000}"/>
    <cellStyle name="Hed Side 2 4 23" xfId="14404" xr:uid="{00000000-0005-0000-0000-00002F380000}"/>
    <cellStyle name="Hed Side 2 4 23 2" xfId="14405" xr:uid="{00000000-0005-0000-0000-000030380000}"/>
    <cellStyle name="Hed Side 2 4 3" xfId="14406" xr:uid="{00000000-0005-0000-0000-000031380000}"/>
    <cellStyle name="Hed Side 2 4 3 2" xfId="14407" xr:uid="{00000000-0005-0000-0000-000032380000}"/>
    <cellStyle name="Hed Side 2 4 3 2 2" xfId="14408" xr:uid="{00000000-0005-0000-0000-000033380000}"/>
    <cellStyle name="Hed Side 2 4 3 2 2 2" xfId="14409" xr:uid="{00000000-0005-0000-0000-000034380000}"/>
    <cellStyle name="Hed Side 2 4 3 2 3" xfId="14410" xr:uid="{00000000-0005-0000-0000-000035380000}"/>
    <cellStyle name="Hed Side 2 4 3 2 3 2" xfId="14411" xr:uid="{00000000-0005-0000-0000-000036380000}"/>
    <cellStyle name="Hed Side 2 4 3 2 4" xfId="14412" xr:uid="{00000000-0005-0000-0000-000037380000}"/>
    <cellStyle name="Hed Side 2 4 3 2 4 2" xfId="14413" xr:uid="{00000000-0005-0000-0000-000038380000}"/>
    <cellStyle name="Hed Side 2 4 3 2 5" xfId="14414" xr:uid="{00000000-0005-0000-0000-000039380000}"/>
    <cellStyle name="Hed Side 2 4 3 3" xfId="14415" xr:uid="{00000000-0005-0000-0000-00003A380000}"/>
    <cellStyle name="Hed Side 2 4 3 3 2" xfId="14416" xr:uid="{00000000-0005-0000-0000-00003B380000}"/>
    <cellStyle name="Hed Side 2 4 3 4" xfId="14417" xr:uid="{00000000-0005-0000-0000-00003C380000}"/>
    <cellStyle name="Hed Side 2 4 3 4 2" xfId="14418" xr:uid="{00000000-0005-0000-0000-00003D380000}"/>
    <cellStyle name="Hed Side 2 4 3 5" xfId="14419" xr:uid="{00000000-0005-0000-0000-00003E380000}"/>
    <cellStyle name="Hed Side 2 4 3 5 2" xfId="14420" xr:uid="{00000000-0005-0000-0000-00003F380000}"/>
    <cellStyle name="Hed Side 2 4 3 6" xfId="14421" xr:uid="{00000000-0005-0000-0000-000040380000}"/>
    <cellStyle name="Hed Side 2 4 3 6 2" xfId="14422" xr:uid="{00000000-0005-0000-0000-000041380000}"/>
    <cellStyle name="Hed Side 2 4 3 7" xfId="14423" xr:uid="{00000000-0005-0000-0000-000042380000}"/>
    <cellStyle name="Hed Side 2 4 4" xfId="14424" xr:uid="{00000000-0005-0000-0000-000043380000}"/>
    <cellStyle name="Hed Side 2 4 4 2" xfId="14425" xr:uid="{00000000-0005-0000-0000-000044380000}"/>
    <cellStyle name="Hed Side 2 4 4 2 2" xfId="14426" xr:uid="{00000000-0005-0000-0000-000045380000}"/>
    <cellStyle name="Hed Side 2 4 4 2 2 2" xfId="14427" xr:uid="{00000000-0005-0000-0000-000046380000}"/>
    <cellStyle name="Hed Side 2 4 4 2 3" xfId="14428" xr:uid="{00000000-0005-0000-0000-000047380000}"/>
    <cellStyle name="Hed Side 2 4 4 2 3 2" xfId="14429" xr:uid="{00000000-0005-0000-0000-000048380000}"/>
    <cellStyle name="Hed Side 2 4 4 2 4" xfId="14430" xr:uid="{00000000-0005-0000-0000-000049380000}"/>
    <cellStyle name="Hed Side 2 4 4 2 4 2" xfId="14431" xr:uid="{00000000-0005-0000-0000-00004A380000}"/>
    <cellStyle name="Hed Side 2 4 4 2 5" xfId="14432" xr:uid="{00000000-0005-0000-0000-00004B380000}"/>
    <cellStyle name="Hed Side 2 4 4 3" xfId="14433" xr:uid="{00000000-0005-0000-0000-00004C380000}"/>
    <cellStyle name="Hed Side 2 4 4 3 2" xfId="14434" xr:uid="{00000000-0005-0000-0000-00004D380000}"/>
    <cellStyle name="Hed Side 2 4 4 4" xfId="14435" xr:uid="{00000000-0005-0000-0000-00004E380000}"/>
    <cellStyle name="Hed Side 2 4 4 4 2" xfId="14436" xr:uid="{00000000-0005-0000-0000-00004F380000}"/>
    <cellStyle name="Hed Side 2 4 4 5" xfId="14437" xr:uid="{00000000-0005-0000-0000-000050380000}"/>
    <cellStyle name="Hed Side 2 4 4 5 2" xfId="14438" xr:uid="{00000000-0005-0000-0000-000051380000}"/>
    <cellStyle name="Hed Side 2 4 4 6" xfId="14439" xr:uid="{00000000-0005-0000-0000-000052380000}"/>
    <cellStyle name="Hed Side 2 4 4 6 2" xfId="14440" xr:uid="{00000000-0005-0000-0000-000053380000}"/>
    <cellStyle name="Hed Side 2 4 4 7" xfId="14441" xr:uid="{00000000-0005-0000-0000-000054380000}"/>
    <cellStyle name="Hed Side 2 4 5" xfId="14442" xr:uid="{00000000-0005-0000-0000-000055380000}"/>
    <cellStyle name="Hed Side 2 4 5 2" xfId="14443" xr:uid="{00000000-0005-0000-0000-000056380000}"/>
    <cellStyle name="Hed Side 2 4 5 2 2" xfId="14444" xr:uid="{00000000-0005-0000-0000-000057380000}"/>
    <cellStyle name="Hed Side 2 4 5 2 2 2" xfId="14445" xr:uid="{00000000-0005-0000-0000-000058380000}"/>
    <cellStyle name="Hed Side 2 4 5 2 3" xfId="14446" xr:uid="{00000000-0005-0000-0000-000059380000}"/>
    <cellStyle name="Hed Side 2 4 5 2 3 2" xfId="14447" xr:uid="{00000000-0005-0000-0000-00005A380000}"/>
    <cellStyle name="Hed Side 2 4 5 2 4" xfId="14448" xr:uid="{00000000-0005-0000-0000-00005B380000}"/>
    <cellStyle name="Hed Side 2 4 5 2 4 2" xfId="14449" xr:uid="{00000000-0005-0000-0000-00005C380000}"/>
    <cellStyle name="Hed Side 2 4 5 2 5" xfId="14450" xr:uid="{00000000-0005-0000-0000-00005D380000}"/>
    <cellStyle name="Hed Side 2 4 5 3" xfId="14451" xr:uid="{00000000-0005-0000-0000-00005E380000}"/>
    <cellStyle name="Hed Side 2 4 5 3 2" xfId="14452" xr:uid="{00000000-0005-0000-0000-00005F380000}"/>
    <cellStyle name="Hed Side 2 4 5 4" xfId="14453" xr:uid="{00000000-0005-0000-0000-000060380000}"/>
    <cellStyle name="Hed Side 2 4 5 4 2" xfId="14454" xr:uid="{00000000-0005-0000-0000-000061380000}"/>
    <cellStyle name="Hed Side 2 4 5 5" xfId="14455" xr:uid="{00000000-0005-0000-0000-000062380000}"/>
    <cellStyle name="Hed Side 2 4 5 5 2" xfId="14456" xr:uid="{00000000-0005-0000-0000-000063380000}"/>
    <cellStyle name="Hed Side 2 4 5 6" xfId="14457" xr:uid="{00000000-0005-0000-0000-000064380000}"/>
    <cellStyle name="Hed Side 2 4 5 6 2" xfId="14458" xr:uid="{00000000-0005-0000-0000-000065380000}"/>
    <cellStyle name="Hed Side 2 4 5 7" xfId="14459" xr:uid="{00000000-0005-0000-0000-000066380000}"/>
    <cellStyle name="Hed Side 2 4 6" xfId="14460" xr:uid="{00000000-0005-0000-0000-000067380000}"/>
    <cellStyle name="Hed Side 2 4 6 2" xfId="14461" xr:uid="{00000000-0005-0000-0000-000068380000}"/>
    <cellStyle name="Hed Side 2 4 6 2 2" xfId="14462" xr:uid="{00000000-0005-0000-0000-000069380000}"/>
    <cellStyle name="Hed Side 2 4 6 2 2 2" xfId="14463" xr:uid="{00000000-0005-0000-0000-00006A380000}"/>
    <cellStyle name="Hed Side 2 4 6 2 3" xfId="14464" xr:uid="{00000000-0005-0000-0000-00006B380000}"/>
    <cellStyle name="Hed Side 2 4 6 2 3 2" xfId="14465" xr:uid="{00000000-0005-0000-0000-00006C380000}"/>
    <cellStyle name="Hed Side 2 4 6 2 4" xfId="14466" xr:uid="{00000000-0005-0000-0000-00006D380000}"/>
    <cellStyle name="Hed Side 2 4 6 2 4 2" xfId="14467" xr:uid="{00000000-0005-0000-0000-00006E380000}"/>
    <cellStyle name="Hed Side 2 4 6 2 5" xfId="14468" xr:uid="{00000000-0005-0000-0000-00006F380000}"/>
    <cellStyle name="Hed Side 2 4 6 3" xfId="14469" xr:uid="{00000000-0005-0000-0000-000070380000}"/>
    <cellStyle name="Hed Side 2 4 6 3 2" xfId="14470" xr:uid="{00000000-0005-0000-0000-000071380000}"/>
    <cellStyle name="Hed Side 2 4 6 4" xfId="14471" xr:uid="{00000000-0005-0000-0000-000072380000}"/>
    <cellStyle name="Hed Side 2 4 6 4 2" xfId="14472" xr:uid="{00000000-0005-0000-0000-000073380000}"/>
    <cellStyle name="Hed Side 2 4 6 5" xfId="14473" xr:uid="{00000000-0005-0000-0000-000074380000}"/>
    <cellStyle name="Hed Side 2 4 6 5 2" xfId="14474" xr:uid="{00000000-0005-0000-0000-000075380000}"/>
    <cellStyle name="Hed Side 2 4 6 6" xfId="14475" xr:uid="{00000000-0005-0000-0000-000076380000}"/>
    <cellStyle name="Hed Side 2 4 6 6 2" xfId="14476" xr:uid="{00000000-0005-0000-0000-000077380000}"/>
    <cellStyle name="Hed Side 2 4 6 7" xfId="14477" xr:uid="{00000000-0005-0000-0000-000078380000}"/>
    <cellStyle name="Hed Side 2 4 7" xfId="14478" xr:uid="{00000000-0005-0000-0000-000079380000}"/>
    <cellStyle name="Hed Side 2 4 7 2" xfId="14479" xr:uid="{00000000-0005-0000-0000-00007A380000}"/>
    <cellStyle name="Hed Side 2 4 7 2 2" xfId="14480" xr:uid="{00000000-0005-0000-0000-00007B380000}"/>
    <cellStyle name="Hed Side 2 4 7 2 2 2" xfId="14481" xr:uid="{00000000-0005-0000-0000-00007C380000}"/>
    <cellStyle name="Hed Side 2 4 7 2 3" xfId="14482" xr:uid="{00000000-0005-0000-0000-00007D380000}"/>
    <cellStyle name="Hed Side 2 4 7 2 3 2" xfId="14483" xr:uid="{00000000-0005-0000-0000-00007E380000}"/>
    <cellStyle name="Hed Side 2 4 7 2 4" xfId="14484" xr:uid="{00000000-0005-0000-0000-00007F380000}"/>
    <cellStyle name="Hed Side 2 4 7 2 4 2" xfId="14485" xr:uid="{00000000-0005-0000-0000-000080380000}"/>
    <cellStyle name="Hed Side 2 4 7 2 5" xfId="14486" xr:uid="{00000000-0005-0000-0000-000081380000}"/>
    <cellStyle name="Hed Side 2 4 7 3" xfId="14487" xr:uid="{00000000-0005-0000-0000-000082380000}"/>
    <cellStyle name="Hed Side 2 4 7 3 2" xfId="14488" xr:uid="{00000000-0005-0000-0000-000083380000}"/>
    <cellStyle name="Hed Side 2 4 7 4" xfId="14489" xr:uid="{00000000-0005-0000-0000-000084380000}"/>
    <cellStyle name="Hed Side 2 4 7 4 2" xfId="14490" xr:uid="{00000000-0005-0000-0000-000085380000}"/>
    <cellStyle name="Hed Side 2 4 7 5" xfId="14491" xr:uid="{00000000-0005-0000-0000-000086380000}"/>
    <cellStyle name="Hed Side 2 4 7 5 2" xfId="14492" xr:uid="{00000000-0005-0000-0000-000087380000}"/>
    <cellStyle name="Hed Side 2 4 7 6" xfId="14493" xr:uid="{00000000-0005-0000-0000-000088380000}"/>
    <cellStyle name="Hed Side 2 4 7 6 2" xfId="14494" xr:uid="{00000000-0005-0000-0000-000089380000}"/>
    <cellStyle name="Hed Side 2 4 7 7" xfId="14495" xr:uid="{00000000-0005-0000-0000-00008A380000}"/>
    <cellStyle name="Hed Side 2 4 8" xfId="14496" xr:uid="{00000000-0005-0000-0000-00008B380000}"/>
    <cellStyle name="Hed Side 2 4 8 2" xfId="14497" xr:uid="{00000000-0005-0000-0000-00008C380000}"/>
    <cellStyle name="Hed Side 2 4 8 2 2" xfId="14498" xr:uid="{00000000-0005-0000-0000-00008D380000}"/>
    <cellStyle name="Hed Side 2 4 8 2 2 2" xfId="14499" xr:uid="{00000000-0005-0000-0000-00008E380000}"/>
    <cellStyle name="Hed Side 2 4 8 2 3" xfId="14500" xr:uid="{00000000-0005-0000-0000-00008F380000}"/>
    <cellStyle name="Hed Side 2 4 8 2 3 2" xfId="14501" xr:uid="{00000000-0005-0000-0000-000090380000}"/>
    <cellStyle name="Hed Side 2 4 8 2 4" xfId="14502" xr:uid="{00000000-0005-0000-0000-000091380000}"/>
    <cellStyle name="Hed Side 2 4 8 2 4 2" xfId="14503" xr:uid="{00000000-0005-0000-0000-000092380000}"/>
    <cellStyle name="Hed Side 2 4 8 2 5" xfId="14504" xr:uid="{00000000-0005-0000-0000-000093380000}"/>
    <cellStyle name="Hed Side 2 4 8 3" xfId="14505" xr:uid="{00000000-0005-0000-0000-000094380000}"/>
    <cellStyle name="Hed Side 2 4 8 3 2" xfId="14506" xr:uid="{00000000-0005-0000-0000-000095380000}"/>
    <cellStyle name="Hed Side 2 4 8 4" xfId="14507" xr:uid="{00000000-0005-0000-0000-000096380000}"/>
    <cellStyle name="Hed Side 2 4 8 4 2" xfId="14508" xr:uid="{00000000-0005-0000-0000-000097380000}"/>
    <cellStyle name="Hed Side 2 4 8 5" xfId="14509" xr:uid="{00000000-0005-0000-0000-000098380000}"/>
    <cellStyle name="Hed Side 2 4 8 5 2" xfId="14510" xr:uid="{00000000-0005-0000-0000-000099380000}"/>
    <cellStyle name="Hed Side 2 4 8 6" xfId="14511" xr:uid="{00000000-0005-0000-0000-00009A380000}"/>
    <cellStyle name="Hed Side 2 4 8 6 2" xfId="14512" xr:uid="{00000000-0005-0000-0000-00009B380000}"/>
    <cellStyle name="Hed Side 2 4 8 7" xfId="14513" xr:uid="{00000000-0005-0000-0000-00009C380000}"/>
    <cellStyle name="Hed Side 2 4 9" xfId="14514" xr:uid="{00000000-0005-0000-0000-00009D380000}"/>
    <cellStyle name="Hed Side 2 4 9 2" xfId="14515" xr:uid="{00000000-0005-0000-0000-00009E380000}"/>
    <cellStyle name="Hed Side 2 4 9 2 2" xfId="14516" xr:uid="{00000000-0005-0000-0000-00009F380000}"/>
    <cellStyle name="Hed Side 2 4 9 2 2 2" xfId="14517" xr:uid="{00000000-0005-0000-0000-0000A0380000}"/>
    <cellStyle name="Hed Side 2 4 9 2 3" xfId="14518" xr:uid="{00000000-0005-0000-0000-0000A1380000}"/>
    <cellStyle name="Hed Side 2 4 9 2 3 2" xfId="14519" xr:uid="{00000000-0005-0000-0000-0000A2380000}"/>
    <cellStyle name="Hed Side 2 4 9 2 4" xfId="14520" xr:uid="{00000000-0005-0000-0000-0000A3380000}"/>
    <cellStyle name="Hed Side 2 4 9 2 4 2" xfId="14521" xr:uid="{00000000-0005-0000-0000-0000A4380000}"/>
    <cellStyle name="Hed Side 2 4 9 2 5" xfId="14522" xr:uid="{00000000-0005-0000-0000-0000A5380000}"/>
    <cellStyle name="Hed Side 2 4 9 3" xfId="14523" xr:uid="{00000000-0005-0000-0000-0000A6380000}"/>
    <cellStyle name="Hed Side 2 4 9 3 2" xfId="14524" xr:uid="{00000000-0005-0000-0000-0000A7380000}"/>
    <cellStyle name="Hed Side 2 4 9 4" xfId="14525" xr:uid="{00000000-0005-0000-0000-0000A8380000}"/>
    <cellStyle name="Hed Side 2 4 9 4 2" xfId="14526" xr:uid="{00000000-0005-0000-0000-0000A9380000}"/>
    <cellStyle name="Hed Side 2 4 9 5" xfId="14527" xr:uid="{00000000-0005-0000-0000-0000AA380000}"/>
    <cellStyle name="Hed Side 2 4 9 5 2" xfId="14528" xr:uid="{00000000-0005-0000-0000-0000AB380000}"/>
    <cellStyle name="Hed Side 2 4 9 6" xfId="14529" xr:uid="{00000000-0005-0000-0000-0000AC380000}"/>
    <cellStyle name="Hed Side 2 4 9 6 2" xfId="14530" xr:uid="{00000000-0005-0000-0000-0000AD380000}"/>
    <cellStyle name="Hed Side 2 4 9 7" xfId="14531" xr:uid="{00000000-0005-0000-0000-0000AE380000}"/>
    <cellStyle name="Hed Side 2 5" xfId="14532" xr:uid="{00000000-0005-0000-0000-0000AF380000}"/>
    <cellStyle name="Hed Side 2 5 10" xfId="14533" xr:uid="{00000000-0005-0000-0000-0000B0380000}"/>
    <cellStyle name="Hed Side 2 5 10 2" xfId="14534" xr:uid="{00000000-0005-0000-0000-0000B1380000}"/>
    <cellStyle name="Hed Side 2 5 10 2 2" xfId="14535" xr:uid="{00000000-0005-0000-0000-0000B2380000}"/>
    <cellStyle name="Hed Side 2 5 10 2 2 2" xfId="14536" xr:uid="{00000000-0005-0000-0000-0000B3380000}"/>
    <cellStyle name="Hed Side 2 5 10 2 3" xfId="14537" xr:uid="{00000000-0005-0000-0000-0000B4380000}"/>
    <cellStyle name="Hed Side 2 5 10 2 3 2" xfId="14538" xr:uid="{00000000-0005-0000-0000-0000B5380000}"/>
    <cellStyle name="Hed Side 2 5 10 2 4" xfId="14539" xr:uid="{00000000-0005-0000-0000-0000B6380000}"/>
    <cellStyle name="Hed Side 2 5 10 2 4 2" xfId="14540" xr:uid="{00000000-0005-0000-0000-0000B7380000}"/>
    <cellStyle name="Hed Side 2 5 10 2 5" xfId="14541" xr:uid="{00000000-0005-0000-0000-0000B8380000}"/>
    <cellStyle name="Hed Side 2 5 10 3" xfId="14542" xr:uid="{00000000-0005-0000-0000-0000B9380000}"/>
    <cellStyle name="Hed Side 2 5 10 3 2" xfId="14543" xr:uid="{00000000-0005-0000-0000-0000BA380000}"/>
    <cellStyle name="Hed Side 2 5 10 4" xfId="14544" xr:uid="{00000000-0005-0000-0000-0000BB380000}"/>
    <cellStyle name="Hed Side 2 5 10 4 2" xfId="14545" xr:uid="{00000000-0005-0000-0000-0000BC380000}"/>
    <cellStyle name="Hed Side 2 5 10 5" xfId="14546" xr:uid="{00000000-0005-0000-0000-0000BD380000}"/>
    <cellStyle name="Hed Side 2 5 10 5 2" xfId="14547" xr:uid="{00000000-0005-0000-0000-0000BE380000}"/>
    <cellStyle name="Hed Side 2 5 10 6" xfId="14548" xr:uid="{00000000-0005-0000-0000-0000BF380000}"/>
    <cellStyle name="Hed Side 2 5 10 6 2" xfId="14549" xr:uid="{00000000-0005-0000-0000-0000C0380000}"/>
    <cellStyle name="Hed Side 2 5 10 7" xfId="14550" xr:uid="{00000000-0005-0000-0000-0000C1380000}"/>
    <cellStyle name="Hed Side 2 5 11" xfId="14551" xr:uid="{00000000-0005-0000-0000-0000C2380000}"/>
    <cellStyle name="Hed Side 2 5 11 2" xfId="14552" xr:uid="{00000000-0005-0000-0000-0000C3380000}"/>
    <cellStyle name="Hed Side 2 5 11 2 2" xfId="14553" xr:uid="{00000000-0005-0000-0000-0000C4380000}"/>
    <cellStyle name="Hed Side 2 5 11 2 2 2" xfId="14554" xr:uid="{00000000-0005-0000-0000-0000C5380000}"/>
    <cellStyle name="Hed Side 2 5 11 2 3" xfId="14555" xr:uid="{00000000-0005-0000-0000-0000C6380000}"/>
    <cellStyle name="Hed Side 2 5 11 2 3 2" xfId="14556" xr:uid="{00000000-0005-0000-0000-0000C7380000}"/>
    <cellStyle name="Hed Side 2 5 11 2 4" xfId="14557" xr:uid="{00000000-0005-0000-0000-0000C8380000}"/>
    <cellStyle name="Hed Side 2 5 11 2 4 2" xfId="14558" xr:uid="{00000000-0005-0000-0000-0000C9380000}"/>
    <cellStyle name="Hed Side 2 5 11 2 5" xfId="14559" xr:uid="{00000000-0005-0000-0000-0000CA380000}"/>
    <cellStyle name="Hed Side 2 5 11 3" xfId="14560" xr:uid="{00000000-0005-0000-0000-0000CB380000}"/>
    <cellStyle name="Hed Side 2 5 11 3 2" xfId="14561" xr:uid="{00000000-0005-0000-0000-0000CC380000}"/>
    <cellStyle name="Hed Side 2 5 11 4" xfId="14562" xr:uid="{00000000-0005-0000-0000-0000CD380000}"/>
    <cellStyle name="Hed Side 2 5 11 4 2" xfId="14563" xr:uid="{00000000-0005-0000-0000-0000CE380000}"/>
    <cellStyle name="Hed Side 2 5 11 5" xfId="14564" xr:uid="{00000000-0005-0000-0000-0000CF380000}"/>
    <cellStyle name="Hed Side 2 5 11 5 2" xfId="14565" xr:uid="{00000000-0005-0000-0000-0000D0380000}"/>
    <cellStyle name="Hed Side 2 5 11 6" xfId="14566" xr:uid="{00000000-0005-0000-0000-0000D1380000}"/>
    <cellStyle name="Hed Side 2 5 11 6 2" xfId="14567" xr:uid="{00000000-0005-0000-0000-0000D2380000}"/>
    <cellStyle name="Hed Side 2 5 11 7" xfId="14568" xr:uid="{00000000-0005-0000-0000-0000D3380000}"/>
    <cellStyle name="Hed Side 2 5 12" xfId="14569" xr:uid="{00000000-0005-0000-0000-0000D4380000}"/>
    <cellStyle name="Hed Side 2 5 12 2" xfId="14570" xr:uid="{00000000-0005-0000-0000-0000D5380000}"/>
    <cellStyle name="Hed Side 2 5 12 2 2" xfId="14571" xr:uid="{00000000-0005-0000-0000-0000D6380000}"/>
    <cellStyle name="Hed Side 2 5 12 2 2 2" xfId="14572" xr:uid="{00000000-0005-0000-0000-0000D7380000}"/>
    <cellStyle name="Hed Side 2 5 12 2 3" xfId="14573" xr:uid="{00000000-0005-0000-0000-0000D8380000}"/>
    <cellStyle name="Hed Side 2 5 12 2 3 2" xfId="14574" xr:uid="{00000000-0005-0000-0000-0000D9380000}"/>
    <cellStyle name="Hed Side 2 5 12 2 4" xfId="14575" xr:uid="{00000000-0005-0000-0000-0000DA380000}"/>
    <cellStyle name="Hed Side 2 5 12 2 4 2" xfId="14576" xr:uid="{00000000-0005-0000-0000-0000DB380000}"/>
    <cellStyle name="Hed Side 2 5 12 2 5" xfId="14577" xr:uid="{00000000-0005-0000-0000-0000DC380000}"/>
    <cellStyle name="Hed Side 2 5 12 3" xfId="14578" xr:uid="{00000000-0005-0000-0000-0000DD380000}"/>
    <cellStyle name="Hed Side 2 5 12 3 2" xfId="14579" xr:uid="{00000000-0005-0000-0000-0000DE380000}"/>
    <cellStyle name="Hed Side 2 5 12 4" xfId="14580" xr:uid="{00000000-0005-0000-0000-0000DF380000}"/>
    <cellStyle name="Hed Side 2 5 12 4 2" xfId="14581" xr:uid="{00000000-0005-0000-0000-0000E0380000}"/>
    <cellStyle name="Hed Side 2 5 12 5" xfId="14582" xr:uid="{00000000-0005-0000-0000-0000E1380000}"/>
    <cellStyle name="Hed Side 2 5 12 5 2" xfId="14583" xr:uid="{00000000-0005-0000-0000-0000E2380000}"/>
    <cellStyle name="Hed Side 2 5 12 6" xfId="14584" xr:uid="{00000000-0005-0000-0000-0000E3380000}"/>
    <cellStyle name="Hed Side 2 5 12 6 2" xfId="14585" xr:uid="{00000000-0005-0000-0000-0000E4380000}"/>
    <cellStyle name="Hed Side 2 5 12 7" xfId="14586" xr:uid="{00000000-0005-0000-0000-0000E5380000}"/>
    <cellStyle name="Hed Side 2 5 13" xfId="14587" xr:uid="{00000000-0005-0000-0000-0000E6380000}"/>
    <cellStyle name="Hed Side 2 5 13 2" xfId="14588" xr:uid="{00000000-0005-0000-0000-0000E7380000}"/>
    <cellStyle name="Hed Side 2 5 13 2 2" xfId="14589" xr:uid="{00000000-0005-0000-0000-0000E8380000}"/>
    <cellStyle name="Hed Side 2 5 13 2 2 2" xfId="14590" xr:uid="{00000000-0005-0000-0000-0000E9380000}"/>
    <cellStyle name="Hed Side 2 5 13 2 3" xfId="14591" xr:uid="{00000000-0005-0000-0000-0000EA380000}"/>
    <cellStyle name="Hed Side 2 5 13 2 3 2" xfId="14592" xr:uid="{00000000-0005-0000-0000-0000EB380000}"/>
    <cellStyle name="Hed Side 2 5 13 2 4" xfId="14593" xr:uid="{00000000-0005-0000-0000-0000EC380000}"/>
    <cellStyle name="Hed Side 2 5 13 2 4 2" xfId="14594" xr:uid="{00000000-0005-0000-0000-0000ED380000}"/>
    <cellStyle name="Hed Side 2 5 13 2 5" xfId="14595" xr:uid="{00000000-0005-0000-0000-0000EE380000}"/>
    <cellStyle name="Hed Side 2 5 13 3" xfId="14596" xr:uid="{00000000-0005-0000-0000-0000EF380000}"/>
    <cellStyle name="Hed Side 2 5 13 3 2" xfId="14597" xr:uid="{00000000-0005-0000-0000-0000F0380000}"/>
    <cellStyle name="Hed Side 2 5 13 4" xfId="14598" xr:uid="{00000000-0005-0000-0000-0000F1380000}"/>
    <cellStyle name="Hed Side 2 5 13 4 2" xfId="14599" xr:uid="{00000000-0005-0000-0000-0000F2380000}"/>
    <cellStyle name="Hed Side 2 5 13 5" xfId="14600" xr:uid="{00000000-0005-0000-0000-0000F3380000}"/>
    <cellStyle name="Hed Side 2 5 13 5 2" xfId="14601" xr:uid="{00000000-0005-0000-0000-0000F4380000}"/>
    <cellStyle name="Hed Side 2 5 13 6" xfId="14602" xr:uid="{00000000-0005-0000-0000-0000F5380000}"/>
    <cellStyle name="Hed Side 2 5 13 6 2" xfId="14603" xr:uid="{00000000-0005-0000-0000-0000F6380000}"/>
    <cellStyle name="Hed Side 2 5 13 7" xfId="14604" xr:uid="{00000000-0005-0000-0000-0000F7380000}"/>
    <cellStyle name="Hed Side 2 5 14" xfId="14605" xr:uid="{00000000-0005-0000-0000-0000F8380000}"/>
    <cellStyle name="Hed Side 2 5 14 2" xfId="14606" xr:uid="{00000000-0005-0000-0000-0000F9380000}"/>
    <cellStyle name="Hed Side 2 5 14 2 2" xfId="14607" xr:uid="{00000000-0005-0000-0000-0000FA380000}"/>
    <cellStyle name="Hed Side 2 5 14 2 2 2" xfId="14608" xr:uid="{00000000-0005-0000-0000-0000FB380000}"/>
    <cellStyle name="Hed Side 2 5 14 2 3" xfId="14609" xr:uid="{00000000-0005-0000-0000-0000FC380000}"/>
    <cellStyle name="Hed Side 2 5 14 2 3 2" xfId="14610" xr:uid="{00000000-0005-0000-0000-0000FD380000}"/>
    <cellStyle name="Hed Side 2 5 14 2 4" xfId="14611" xr:uid="{00000000-0005-0000-0000-0000FE380000}"/>
    <cellStyle name="Hed Side 2 5 14 2 4 2" xfId="14612" xr:uid="{00000000-0005-0000-0000-0000FF380000}"/>
    <cellStyle name="Hed Side 2 5 14 2 5" xfId="14613" xr:uid="{00000000-0005-0000-0000-000000390000}"/>
    <cellStyle name="Hed Side 2 5 14 3" xfId="14614" xr:uid="{00000000-0005-0000-0000-000001390000}"/>
    <cellStyle name="Hed Side 2 5 14 3 2" xfId="14615" xr:uid="{00000000-0005-0000-0000-000002390000}"/>
    <cellStyle name="Hed Side 2 5 14 4" xfId="14616" xr:uid="{00000000-0005-0000-0000-000003390000}"/>
    <cellStyle name="Hed Side 2 5 14 4 2" xfId="14617" xr:uid="{00000000-0005-0000-0000-000004390000}"/>
    <cellStyle name="Hed Side 2 5 14 5" xfId="14618" xr:uid="{00000000-0005-0000-0000-000005390000}"/>
    <cellStyle name="Hed Side 2 5 14 5 2" xfId="14619" xr:uid="{00000000-0005-0000-0000-000006390000}"/>
    <cellStyle name="Hed Side 2 5 14 6" xfId="14620" xr:uid="{00000000-0005-0000-0000-000007390000}"/>
    <cellStyle name="Hed Side 2 5 14 6 2" xfId="14621" xr:uid="{00000000-0005-0000-0000-000008390000}"/>
    <cellStyle name="Hed Side 2 5 14 7" xfId="14622" xr:uid="{00000000-0005-0000-0000-000009390000}"/>
    <cellStyle name="Hed Side 2 5 15" xfId="14623" xr:uid="{00000000-0005-0000-0000-00000A390000}"/>
    <cellStyle name="Hed Side 2 5 15 2" xfId="14624" xr:uid="{00000000-0005-0000-0000-00000B390000}"/>
    <cellStyle name="Hed Side 2 5 15 2 2" xfId="14625" xr:uid="{00000000-0005-0000-0000-00000C390000}"/>
    <cellStyle name="Hed Side 2 5 15 2 2 2" xfId="14626" xr:uid="{00000000-0005-0000-0000-00000D390000}"/>
    <cellStyle name="Hed Side 2 5 15 2 3" xfId="14627" xr:uid="{00000000-0005-0000-0000-00000E390000}"/>
    <cellStyle name="Hed Side 2 5 15 2 3 2" xfId="14628" xr:uid="{00000000-0005-0000-0000-00000F390000}"/>
    <cellStyle name="Hed Side 2 5 15 2 4" xfId="14629" xr:uid="{00000000-0005-0000-0000-000010390000}"/>
    <cellStyle name="Hed Side 2 5 15 2 4 2" xfId="14630" xr:uid="{00000000-0005-0000-0000-000011390000}"/>
    <cellStyle name="Hed Side 2 5 15 2 5" xfId="14631" xr:uid="{00000000-0005-0000-0000-000012390000}"/>
    <cellStyle name="Hed Side 2 5 15 3" xfId="14632" xr:uid="{00000000-0005-0000-0000-000013390000}"/>
    <cellStyle name="Hed Side 2 5 15 3 2" xfId="14633" xr:uid="{00000000-0005-0000-0000-000014390000}"/>
    <cellStyle name="Hed Side 2 5 15 4" xfId="14634" xr:uid="{00000000-0005-0000-0000-000015390000}"/>
    <cellStyle name="Hed Side 2 5 15 4 2" xfId="14635" xr:uid="{00000000-0005-0000-0000-000016390000}"/>
    <cellStyle name="Hed Side 2 5 15 5" xfId="14636" xr:uid="{00000000-0005-0000-0000-000017390000}"/>
    <cellStyle name="Hed Side 2 5 15 5 2" xfId="14637" xr:uid="{00000000-0005-0000-0000-000018390000}"/>
    <cellStyle name="Hed Side 2 5 15 6" xfId="14638" xr:uid="{00000000-0005-0000-0000-000019390000}"/>
    <cellStyle name="Hed Side 2 5 15 6 2" xfId="14639" xr:uid="{00000000-0005-0000-0000-00001A390000}"/>
    <cellStyle name="Hed Side 2 5 15 7" xfId="14640" xr:uid="{00000000-0005-0000-0000-00001B390000}"/>
    <cellStyle name="Hed Side 2 5 16" xfId="14641" xr:uid="{00000000-0005-0000-0000-00001C390000}"/>
    <cellStyle name="Hed Side 2 5 16 2" xfId="14642" xr:uid="{00000000-0005-0000-0000-00001D390000}"/>
    <cellStyle name="Hed Side 2 5 16 2 2" xfId="14643" xr:uid="{00000000-0005-0000-0000-00001E390000}"/>
    <cellStyle name="Hed Side 2 5 16 2 2 2" xfId="14644" xr:uid="{00000000-0005-0000-0000-00001F390000}"/>
    <cellStyle name="Hed Side 2 5 16 2 3" xfId="14645" xr:uid="{00000000-0005-0000-0000-000020390000}"/>
    <cellStyle name="Hed Side 2 5 16 2 3 2" xfId="14646" xr:uid="{00000000-0005-0000-0000-000021390000}"/>
    <cellStyle name="Hed Side 2 5 16 2 4" xfId="14647" xr:uid="{00000000-0005-0000-0000-000022390000}"/>
    <cellStyle name="Hed Side 2 5 16 2 4 2" xfId="14648" xr:uid="{00000000-0005-0000-0000-000023390000}"/>
    <cellStyle name="Hed Side 2 5 16 2 5" xfId="14649" xr:uid="{00000000-0005-0000-0000-000024390000}"/>
    <cellStyle name="Hed Side 2 5 16 3" xfId="14650" xr:uid="{00000000-0005-0000-0000-000025390000}"/>
    <cellStyle name="Hed Side 2 5 16 3 2" xfId="14651" xr:uid="{00000000-0005-0000-0000-000026390000}"/>
    <cellStyle name="Hed Side 2 5 16 4" xfId="14652" xr:uid="{00000000-0005-0000-0000-000027390000}"/>
    <cellStyle name="Hed Side 2 5 16 4 2" xfId="14653" xr:uid="{00000000-0005-0000-0000-000028390000}"/>
    <cellStyle name="Hed Side 2 5 16 5" xfId="14654" xr:uid="{00000000-0005-0000-0000-000029390000}"/>
    <cellStyle name="Hed Side 2 5 16 5 2" xfId="14655" xr:uid="{00000000-0005-0000-0000-00002A390000}"/>
    <cellStyle name="Hed Side 2 5 16 6" xfId="14656" xr:uid="{00000000-0005-0000-0000-00002B390000}"/>
    <cellStyle name="Hed Side 2 5 16 6 2" xfId="14657" xr:uid="{00000000-0005-0000-0000-00002C390000}"/>
    <cellStyle name="Hed Side 2 5 16 7" xfId="14658" xr:uid="{00000000-0005-0000-0000-00002D390000}"/>
    <cellStyle name="Hed Side 2 5 17" xfId="14659" xr:uid="{00000000-0005-0000-0000-00002E390000}"/>
    <cellStyle name="Hed Side 2 5 17 2" xfId="14660" xr:uid="{00000000-0005-0000-0000-00002F390000}"/>
    <cellStyle name="Hed Side 2 5 17 2 2" xfId="14661" xr:uid="{00000000-0005-0000-0000-000030390000}"/>
    <cellStyle name="Hed Side 2 5 17 2 2 2" xfId="14662" xr:uid="{00000000-0005-0000-0000-000031390000}"/>
    <cellStyle name="Hed Side 2 5 17 2 3" xfId="14663" xr:uid="{00000000-0005-0000-0000-000032390000}"/>
    <cellStyle name="Hed Side 2 5 17 2 3 2" xfId="14664" xr:uid="{00000000-0005-0000-0000-000033390000}"/>
    <cellStyle name="Hed Side 2 5 17 2 4" xfId="14665" xr:uid="{00000000-0005-0000-0000-000034390000}"/>
    <cellStyle name="Hed Side 2 5 17 2 4 2" xfId="14666" xr:uid="{00000000-0005-0000-0000-000035390000}"/>
    <cellStyle name="Hed Side 2 5 17 2 5" xfId="14667" xr:uid="{00000000-0005-0000-0000-000036390000}"/>
    <cellStyle name="Hed Side 2 5 17 3" xfId="14668" xr:uid="{00000000-0005-0000-0000-000037390000}"/>
    <cellStyle name="Hed Side 2 5 17 3 2" xfId="14669" xr:uid="{00000000-0005-0000-0000-000038390000}"/>
    <cellStyle name="Hed Side 2 5 17 4" xfId="14670" xr:uid="{00000000-0005-0000-0000-000039390000}"/>
    <cellStyle name="Hed Side 2 5 17 4 2" xfId="14671" xr:uid="{00000000-0005-0000-0000-00003A390000}"/>
    <cellStyle name="Hed Side 2 5 17 5" xfId="14672" xr:uid="{00000000-0005-0000-0000-00003B390000}"/>
    <cellStyle name="Hed Side 2 5 17 5 2" xfId="14673" xr:uid="{00000000-0005-0000-0000-00003C390000}"/>
    <cellStyle name="Hed Side 2 5 17 6" xfId="14674" xr:uid="{00000000-0005-0000-0000-00003D390000}"/>
    <cellStyle name="Hed Side 2 5 17 6 2" xfId="14675" xr:uid="{00000000-0005-0000-0000-00003E390000}"/>
    <cellStyle name="Hed Side 2 5 17 7" xfId="14676" xr:uid="{00000000-0005-0000-0000-00003F390000}"/>
    <cellStyle name="Hed Side 2 5 18" xfId="14677" xr:uid="{00000000-0005-0000-0000-000040390000}"/>
    <cellStyle name="Hed Side 2 5 18 2" xfId="14678" xr:uid="{00000000-0005-0000-0000-000041390000}"/>
    <cellStyle name="Hed Side 2 5 18 2 2" xfId="14679" xr:uid="{00000000-0005-0000-0000-000042390000}"/>
    <cellStyle name="Hed Side 2 5 18 2 2 2" xfId="14680" xr:uid="{00000000-0005-0000-0000-000043390000}"/>
    <cellStyle name="Hed Side 2 5 18 2 3" xfId="14681" xr:uid="{00000000-0005-0000-0000-000044390000}"/>
    <cellStyle name="Hed Side 2 5 18 2 3 2" xfId="14682" xr:uid="{00000000-0005-0000-0000-000045390000}"/>
    <cellStyle name="Hed Side 2 5 18 2 4" xfId="14683" xr:uid="{00000000-0005-0000-0000-000046390000}"/>
    <cellStyle name="Hed Side 2 5 18 2 4 2" xfId="14684" xr:uid="{00000000-0005-0000-0000-000047390000}"/>
    <cellStyle name="Hed Side 2 5 18 2 5" xfId="14685" xr:uid="{00000000-0005-0000-0000-000048390000}"/>
    <cellStyle name="Hed Side 2 5 18 3" xfId="14686" xr:uid="{00000000-0005-0000-0000-000049390000}"/>
    <cellStyle name="Hed Side 2 5 18 3 2" xfId="14687" xr:uid="{00000000-0005-0000-0000-00004A390000}"/>
    <cellStyle name="Hed Side 2 5 18 4" xfId="14688" xr:uid="{00000000-0005-0000-0000-00004B390000}"/>
    <cellStyle name="Hed Side 2 5 18 4 2" xfId="14689" xr:uid="{00000000-0005-0000-0000-00004C390000}"/>
    <cellStyle name="Hed Side 2 5 18 5" xfId="14690" xr:uid="{00000000-0005-0000-0000-00004D390000}"/>
    <cellStyle name="Hed Side 2 5 18 5 2" xfId="14691" xr:uid="{00000000-0005-0000-0000-00004E390000}"/>
    <cellStyle name="Hed Side 2 5 18 6" xfId="14692" xr:uid="{00000000-0005-0000-0000-00004F390000}"/>
    <cellStyle name="Hed Side 2 5 18 6 2" xfId="14693" xr:uid="{00000000-0005-0000-0000-000050390000}"/>
    <cellStyle name="Hed Side 2 5 18 7" xfId="14694" xr:uid="{00000000-0005-0000-0000-000051390000}"/>
    <cellStyle name="Hed Side 2 5 19" xfId="14695" xr:uid="{00000000-0005-0000-0000-000052390000}"/>
    <cellStyle name="Hed Side 2 5 19 2" xfId="14696" xr:uid="{00000000-0005-0000-0000-000053390000}"/>
    <cellStyle name="Hed Side 2 5 19 2 2" xfId="14697" xr:uid="{00000000-0005-0000-0000-000054390000}"/>
    <cellStyle name="Hed Side 2 5 19 3" xfId="14698" xr:uid="{00000000-0005-0000-0000-000055390000}"/>
    <cellStyle name="Hed Side 2 5 19 3 2" xfId="14699" xr:uid="{00000000-0005-0000-0000-000056390000}"/>
    <cellStyle name="Hed Side 2 5 19 4" xfId="14700" xr:uid="{00000000-0005-0000-0000-000057390000}"/>
    <cellStyle name="Hed Side 2 5 19 4 2" xfId="14701" xr:uid="{00000000-0005-0000-0000-000058390000}"/>
    <cellStyle name="Hed Side 2 5 19 5" xfId="14702" xr:uid="{00000000-0005-0000-0000-000059390000}"/>
    <cellStyle name="Hed Side 2 5 2" xfId="14703" xr:uid="{00000000-0005-0000-0000-00005A390000}"/>
    <cellStyle name="Hed Side 2 5 2 2" xfId="14704" xr:uid="{00000000-0005-0000-0000-00005B390000}"/>
    <cellStyle name="Hed Side 2 5 2 2 2" xfId="14705" xr:uid="{00000000-0005-0000-0000-00005C390000}"/>
    <cellStyle name="Hed Side 2 5 2 2 2 2" xfId="14706" xr:uid="{00000000-0005-0000-0000-00005D390000}"/>
    <cellStyle name="Hed Side 2 5 2 2 3" xfId="14707" xr:uid="{00000000-0005-0000-0000-00005E390000}"/>
    <cellStyle name="Hed Side 2 5 2 2 3 2" xfId="14708" xr:uid="{00000000-0005-0000-0000-00005F390000}"/>
    <cellStyle name="Hed Side 2 5 2 2 4" xfId="14709" xr:uid="{00000000-0005-0000-0000-000060390000}"/>
    <cellStyle name="Hed Side 2 5 2 2 4 2" xfId="14710" xr:uid="{00000000-0005-0000-0000-000061390000}"/>
    <cellStyle name="Hed Side 2 5 2 2 5" xfId="14711" xr:uid="{00000000-0005-0000-0000-000062390000}"/>
    <cellStyle name="Hed Side 2 5 2 3" xfId="14712" xr:uid="{00000000-0005-0000-0000-000063390000}"/>
    <cellStyle name="Hed Side 2 5 2 3 2" xfId="14713" xr:uid="{00000000-0005-0000-0000-000064390000}"/>
    <cellStyle name="Hed Side 2 5 2 4" xfId="14714" xr:uid="{00000000-0005-0000-0000-000065390000}"/>
    <cellStyle name="Hed Side 2 5 2 4 2" xfId="14715" xr:uid="{00000000-0005-0000-0000-000066390000}"/>
    <cellStyle name="Hed Side 2 5 2 5" xfId="14716" xr:uid="{00000000-0005-0000-0000-000067390000}"/>
    <cellStyle name="Hed Side 2 5 2 5 2" xfId="14717" xr:uid="{00000000-0005-0000-0000-000068390000}"/>
    <cellStyle name="Hed Side 2 5 2 6" xfId="14718" xr:uid="{00000000-0005-0000-0000-000069390000}"/>
    <cellStyle name="Hed Side 2 5 2 6 2" xfId="14719" xr:uid="{00000000-0005-0000-0000-00006A390000}"/>
    <cellStyle name="Hed Side 2 5 2 7" xfId="14720" xr:uid="{00000000-0005-0000-0000-00006B390000}"/>
    <cellStyle name="Hed Side 2 5 20" xfId="14721" xr:uid="{00000000-0005-0000-0000-00006C390000}"/>
    <cellStyle name="Hed Side 2 5 20 2" xfId="14722" xr:uid="{00000000-0005-0000-0000-00006D390000}"/>
    <cellStyle name="Hed Side 2 5 21" xfId="14723" xr:uid="{00000000-0005-0000-0000-00006E390000}"/>
    <cellStyle name="Hed Side 2 5 21 2" xfId="14724" xr:uid="{00000000-0005-0000-0000-00006F390000}"/>
    <cellStyle name="Hed Side 2 5 22" xfId="14725" xr:uid="{00000000-0005-0000-0000-000070390000}"/>
    <cellStyle name="Hed Side 2 5 22 2" xfId="14726" xr:uid="{00000000-0005-0000-0000-000071390000}"/>
    <cellStyle name="Hed Side 2 5 23" xfId="14727" xr:uid="{00000000-0005-0000-0000-000072390000}"/>
    <cellStyle name="Hed Side 2 5 23 2" xfId="14728" xr:uid="{00000000-0005-0000-0000-000073390000}"/>
    <cellStyle name="Hed Side 2 5 24" xfId="14729" xr:uid="{00000000-0005-0000-0000-000074390000}"/>
    <cellStyle name="Hed Side 2 5 3" xfId="14730" xr:uid="{00000000-0005-0000-0000-000075390000}"/>
    <cellStyle name="Hed Side 2 5 3 2" xfId="14731" xr:uid="{00000000-0005-0000-0000-000076390000}"/>
    <cellStyle name="Hed Side 2 5 3 2 2" xfId="14732" xr:uid="{00000000-0005-0000-0000-000077390000}"/>
    <cellStyle name="Hed Side 2 5 3 2 2 2" xfId="14733" xr:uid="{00000000-0005-0000-0000-000078390000}"/>
    <cellStyle name="Hed Side 2 5 3 2 3" xfId="14734" xr:uid="{00000000-0005-0000-0000-000079390000}"/>
    <cellStyle name="Hed Side 2 5 3 2 3 2" xfId="14735" xr:uid="{00000000-0005-0000-0000-00007A390000}"/>
    <cellStyle name="Hed Side 2 5 3 2 4" xfId="14736" xr:uid="{00000000-0005-0000-0000-00007B390000}"/>
    <cellStyle name="Hed Side 2 5 3 2 4 2" xfId="14737" xr:uid="{00000000-0005-0000-0000-00007C390000}"/>
    <cellStyle name="Hed Side 2 5 3 2 5" xfId="14738" xr:uid="{00000000-0005-0000-0000-00007D390000}"/>
    <cellStyle name="Hed Side 2 5 3 3" xfId="14739" xr:uid="{00000000-0005-0000-0000-00007E390000}"/>
    <cellStyle name="Hed Side 2 5 3 3 2" xfId="14740" xr:uid="{00000000-0005-0000-0000-00007F390000}"/>
    <cellStyle name="Hed Side 2 5 3 4" xfId="14741" xr:uid="{00000000-0005-0000-0000-000080390000}"/>
    <cellStyle name="Hed Side 2 5 3 4 2" xfId="14742" xr:uid="{00000000-0005-0000-0000-000081390000}"/>
    <cellStyle name="Hed Side 2 5 3 5" xfId="14743" xr:uid="{00000000-0005-0000-0000-000082390000}"/>
    <cellStyle name="Hed Side 2 5 3 5 2" xfId="14744" xr:uid="{00000000-0005-0000-0000-000083390000}"/>
    <cellStyle name="Hed Side 2 5 3 6" xfId="14745" xr:uid="{00000000-0005-0000-0000-000084390000}"/>
    <cellStyle name="Hed Side 2 5 3 6 2" xfId="14746" xr:uid="{00000000-0005-0000-0000-000085390000}"/>
    <cellStyle name="Hed Side 2 5 3 7" xfId="14747" xr:uid="{00000000-0005-0000-0000-000086390000}"/>
    <cellStyle name="Hed Side 2 5 4" xfId="14748" xr:uid="{00000000-0005-0000-0000-000087390000}"/>
    <cellStyle name="Hed Side 2 5 4 2" xfId="14749" xr:uid="{00000000-0005-0000-0000-000088390000}"/>
    <cellStyle name="Hed Side 2 5 4 2 2" xfId="14750" xr:uid="{00000000-0005-0000-0000-000089390000}"/>
    <cellStyle name="Hed Side 2 5 4 2 2 2" xfId="14751" xr:uid="{00000000-0005-0000-0000-00008A390000}"/>
    <cellStyle name="Hed Side 2 5 4 2 3" xfId="14752" xr:uid="{00000000-0005-0000-0000-00008B390000}"/>
    <cellStyle name="Hed Side 2 5 4 2 3 2" xfId="14753" xr:uid="{00000000-0005-0000-0000-00008C390000}"/>
    <cellStyle name="Hed Side 2 5 4 2 4" xfId="14754" xr:uid="{00000000-0005-0000-0000-00008D390000}"/>
    <cellStyle name="Hed Side 2 5 4 2 4 2" xfId="14755" xr:uid="{00000000-0005-0000-0000-00008E390000}"/>
    <cellStyle name="Hed Side 2 5 4 2 5" xfId="14756" xr:uid="{00000000-0005-0000-0000-00008F390000}"/>
    <cellStyle name="Hed Side 2 5 4 3" xfId="14757" xr:uid="{00000000-0005-0000-0000-000090390000}"/>
    <cellStyle name="Hed Side 2 5 4 3 2" xfId="14758" xr:uid="{00000000-0005-0000-0000-000091390000}"/>
    <cellStyle name="Hed Side 2 5 4 4" xfId="14759" xr:uid="{00000000-0005-0000-0000-000092390000}"/>
    <cellStyle name="Hed Side 2 5 4 4 2" xfId="14760" xr:uid="{00000000-0005-0000-0000-000093390000}"/>
    <cellStyle name="Hed Side 2 5 4 5" xfId="14761" xr:uid="{00000000-0005-0000-0000-000094390000}"/>
    <cellStyle name="Hed Side 2 5 4 5 2" xfId="14762" xr:uid="{00000000-0005-0000-0000-000095390000}"/>
    <cellStyle name="Hed Side 2 5 4 6" xfId="14763" xr:uid="{00000000-0005-0000-0000-000096390000}"/>
    <cellStyle name="Hed Side 2 5 4 6 2" xfId="14764" xr:uid="{00000000-0005-0000-0000-000097390000}"/>
    <cellStyle name="Hed Side 2 5 4 7" xfId="14765" xr:uid="{00000000-0005-0000-0000-000098390000}"/>
    <cellStyle name="Hed Side 2 5 5" xfId="14766" xr:uid="{00000000-0005-0000-0000-000099390000}"/>
    <cellStyle name="Hed Side 2 5 5 2" xfId="14767" xr:uid="{00000000-0005-0000-0000-00009A390000}"/>
    <cellStyle name="Hed Side 2 5 5 2 2" xfId="14768" xr:uid="{00000000-0005-0000-0000-00009B390000}"/>
    <cellStyle name="Hed Side 2 5 5 2 2 2" xfId="14769" xr:uid="{00000000-0005-0000-0000-00009C390000}"/>
    <cellStyle name="Hed Side 2 5 5 2 3" xfId="14770" xr:uid="{00000000-0005-0000-0000-00009D390000}"/>
    <cellStyle name="Hed Side 2 5 5 2 3 2" xfId="14771" xr:uid="{00000000-0005-0000-0000-00009E390000}"/>
    <cellStyle name="Hed Side 2 5 5 2 4" xfId="14772" xr:uid="{00000000-0005-0000-0000-00009F390000}"/>
    <cellStyle name="Hed Side 2 5 5 2 4 2" xfId="14773" xr:uid="{00000000-0005-0000-0000-0000A0390000}"/>
    <cellStyle name="Hed Side 2 5 5 2 5" xfId="14774" xr:uid="{00000000-0005-0000-0000-0000A1390000}"/>
    <cellStyle name="Hed Side 2 5 5 3" xfId="14775" xr:uid="{00000000-0005-0000-0000-0000A2390000}"/>
    <cellStyle name="Hed Side 2 5 5 3 2" xfId="14776" xr:uid="{00000000-0005-0000-0000-0000A3390000}"/>
    <cellStyle name="Hed Side 2 5 5 4" xfId="14777" xr:uid="{00000000-0005-0000-0000-0000A4390000}"/>
    <cellStyle name="Hed Side 2 5 5 4 2" xfId="14778" xr:uid="{00000000-0005-0000-0000-0000A5390000}"/>
    <cellStyle name="Hed Side 2 5 5 5" xfId="14779" xr:uid="{00000000-0005-0000-0000-0000A6390000}"/>
    <cellStyle name="Hed Side 2 5 5 5 2" xfId="14780" xr:uid="{00000000-0005-0000-0000-0000A7390000}"/>
    <cellStyle name="Hed Side 2 5 5 6" xfId="14781" xr:uid="{00000000-0005-0000-0000-0000A8390000}"/>
    <cellStyle name="Hed Side 2 5 5 6 2" xfId="14782" xr:uid="{00000000-0005-0000-0000-0000A9390000}"/>
    <cellStyle name="Hed Side 2 5 5 7" xfId="14783" xr:uid="{00000000-0005-0000-0000-0000AA390000}"/>
    <cellStyle name="Hed Side 2 5 6" xfId="14784" xr:uid="{00000000-0005-0000-0000-0000AB390000}"/>
    <cellStyle name="Hed Side 2 5 6 2" xfId="14785" xr:uid="{00000000-0005-0000-0000-0000AC390000}"/>
    <cellStyle name="Hed Side 2 5 6 2 2" xfId="14786" xr:uid="{00000000-0005-0000-0000-0000AD390000}"/>
    <cellStyle name="Hed Side 2 5 6 2 2 2" xfId="14787" xr:uid="{00000000-0005-0000-0000-0000AE390000}"/>
    <cellStyle name="Hed Side 2 5 6 2 3" xfId="14788" xr:uid="{00000000-0005-0000-0000-0000AF390000}"/>
    <cellStyle name="Hed Side 2 5 6 2 3 2" xfId="14789" xr:uid="{00000000-0005-0000-0000-0000B0390000}"/>
    <cellStyle name="Hed Side 2 5 6 2 4" xfId="14790" xr:uid="{00000000-0005-0000-0000-0000B1390000}"/>
    <cellStyle name="Hed Side 2 5 6 2 4 2" xfId="14791" xr:uid="{00000000-0005-0000-0000-0000B2390000}"/>
    <cellStyle name="Hed Side 2 5 6 2 5" xfId="14792" xr:uid="{00000000-0005-0000-0000-0000B3390000}"/>
    <cellStyle name="Hed Side 2 5 6 3" xfId="14793" xr:uid="{00000000-0005-0000-0000-0000B4390000}"/>
    <cellStyle name="Hed Side 2 5 6 3 2" xfId="14794" xr:uid="{00000000-0005-0000-0000-0000B5390000}"/>
    <cellStyle name="Hed Side 2 5 6 4" xfId="14795" xr:uid="{00000000-0005-0000-0000-0000B6390000}"/>
    <cellStyle name="Hed Side 2 5 6 4 2" xfId="14796" xr:uid="{00000000-0005-0000-0000-0000B7390000}"/>
    <cellStyle name="Hed Side 2 5 6 5" xfId="14797" xr:uid="{00000000-0005-0000-0000-0000B8390000}"/>
    <cellStyle name="Hed Side 2 5 6 5 2" xfId="14798" xr:uid="{00000000-0005-0000-0000-0000B9390000}"/>
    <cellStyle name="Hed Side 2 5 6 6" xfId="14799" xr:uid="{00000000-0005-0000-0000-0000BA390000}"/>
    <cellStyle name="Hed Side 2 5 6 6 2" xfId="14800" xr:uid="{00000000-0005-0000-0000-0000BB390000}"/>
    <cellStyle name="Hed Side 2 5 6 7" xfId="14801" xr:uid="{00000000-0005-0000-0000-0000BC390000}"/>
    <cellStyle name="Hed Side 2 5 7" xfId="14802" xr:uid="{00000000-0005-0000-0000-0000BD390000}"/>
    <cellStyle name="Hed Side 2 5 7 2" xfId="14803" xr:uid="{00000000-0005-0000-0000-0000BE390000}"/>
    <cellStyle name="Hed Side 2 5 7 2 2" xfId="14804" xr:uid="{00000000-0005-0000-0000-0000BF390000}"/>
    <cellStyle name="Hed Side 2 5 7 2 2 2" xfId="14805" xr:uid="{00000000-0005-0000-0000-0000C0390000}"/>
    <cellStyle name="Hed Side 2 5 7 2 3" xfId="14806" xr:uid="{00000000-0005-0000-0000-0000C1390000}"/>
    <cellStyle name="Hed Side 2 5 7 2 3 2" xfId="14807" xr:uid="{00000000-0005-0000-0000-0000C2390000}"/>
    <cellStyle name="Hed Side 2 5 7 2 4" xfId="14808" xr:uid="{00000000-0005-0000-0000-0000C3390000}"/>
    <cellStyle name="Hed Side 2 5 7 2 4 2" xfId="14809" xr:uid="{00000000-0005-0000-0000-0000C4390000}"/>
    <cellStyle name="Hed Side 2 5 7 2 5" xfId="14810" xr:uid="{00000000-0005-0000-0000-0000C5390000}"/>
    <cellStyle name="Hed Side 2 5 7 3" xfId="14811" xr:uid="{00000000-0005-0000-0000-0000C6390000}"/>
    <cellStyle name="Hed Side 2 5 7 3 2" xfId="14812" xr:uid="{00000000-0005-0000-0000-0000C7390000}"/>
    <cellStyle name="Hed Side 2 5 7 4" xfId="14813" xr:uid="{00000000-0005-0000-0000-0000C8390000}"/>
    <cellStyle name="Hed Side 2 5 7 4 2" xfId="14814" xr:uid="{00000000-0005-0000-0000-0000C9390000}"/>
    <cellStyle name="Hed Side 2 5 7 5" xfId="14815" xr:uid="{00000000-0005-0000-0000-0000CA390000}"/>
    <cellStyle name="Hed Side 2 5 7 5 2" xfId="14816" xr:uid="{00000000-0005-0000-0000-0000CB390000}"/>
    <cellStyle name="Hed Side 2 5 7 6" xfId="14817" xr:uid="{00000000-0005-0000-0000-0000CC390000}"/>
    <cellStyle name="Hed Side 2 5 7 6 2" xfId="14818" xr:uid="{00000000-0005-0000-0000-0000CD390000}"/>
    <cellStyle name="Hed Side 2 5 7 7" xfId="14819" xr:uid="{00000000-0005-0000-0000-0000CE390000}"/>
    <cellStyle name="Hed Side 2 5 8" xfId="14820" xr:uid="{00000000-0005-0000-0000-0000CF390000}"/>
    <cellStyle name="Hed Side 2 5 8 2" xfId="14821" xr:uid="{00000000-0005-0000-0000-0000D0390000}"/>
    <cellStyle name="Hed Side 2 5 8 2 2" xfId="14822" xr:uid="{00000000-0005-0000-0000-0000D1390000}"/>
    <cellStyle name="Hed Side 2 5 8 2 2 2" xfId="14823" xr:uid="{00000000-0005-0000-0000-0000D2390000}"/>
    <cellStyle name="Hed Side 2 5 8 2 3" xfId="14824" xr:uid="{00000000-0005-0000-0000-0000D3390000}"/>
    <cellStyle name="Hed Side 2 5 8 2 3 2" xfId="14825" xr:uid="{00000000-0005-0000-0000-0000D4390000}"/>
    <cellStyle name="Hed Side 2 5 8 2 4" xfId="14826" xr:uid="{00000000-0005-0000-0000-0000D5390000}"/>
    <cellStyle name="Hed Side 2 5 8 2 4 2" xfId="14827" xr:uid="{00000000-0005-0000-0000-0000D6390000}"/>
    <cellStyle name="Hed Side 2 5 8 2 5" xfId="14828" xr:uid="{00000000-0005-0000-0000-0000D7390000}"/>
    <cellStyle name="Hed Side 2 5 8 3" xfId="14829" xr:uid="{00000000-0005-0000-0000-0000D8390000}"/>
    <cellStyle name="Hed Side 2 5 8 3 2" xfId="14830" xr:uid="{00000000-0005-0000-0000-0000D9390000}"/>
    <cellStyle name="Hed Side 2 5 8 4" xfId="14831" xr:uid="{00000000-0005-0000-0000-0000DA390000}"/>
    <cellStyle name="Hed Side 2 5 8 4 2" xfId="14832" xr:uid="{00000000-0005-0000-0000-0000DB390000}"/>
    <cellStyle name="Hed Side 2 5 8 5" xfId="14833" xr:uid="{00000000-0005-0000-0000-0000DC390000}"/>
    <cellStyle name="Hed Side 2 5 8 5 2" xfId="14834" xr:uid="{00000000-0005-0000-0000-0000DD390000}"/>
    <cellStyle name="Hed Side 2 5 8 6" xfId="14835" xr:uid="{00000000-0005-0000-0000-0000DE390000}"/>
    <cellStyle name="Hed Side 2 5 8 6 2" xfId="14836" xr:uid="{00000000-0005-0000-0000-0000DF390000}"/>
    <cellStyle name="Hed Side 2 5 8 7" xfId="14837" xr:uid="{00000000-0005-0000-0000-0000E0390000}"/>
    <cellStyle name="Hed Side 2 5 9" xfId="14838" xr:uid="{00000000-0005-0000-0000-0000E1390000}"/>
    <cellStyle name="Hed Side 2 5 9 2" xfId="14839" xr:uid="{00000000-0005-0000-0000-0000E2390000}"/>
    <cellStyle name="Hed Side 2 5 9 2 2" xfId="14840" xr:uid="{00000000-0005-0000-0000-0000E3390000}"/>
    <cellStyle name="Hed Side 2 5 9 2 2 2" xfId="14841" xr:uid="{00000000-0005-0000-0000-0000E4390000}"/>
    <cellStyle name="Hed Side 2 5 9 2 3" xfId="14842" xr:uid="{00000000-0005-0000-0000-0000E5390000}"/>
    <cellStyle name="Hed Side 2 5 9 2 3 2" xfId="14843" xr:uid="{00000000-0005-0000-0000-0000E6390000}"/>
    <cellStyle name="Hed Side 2 5 9 2 4" xfId="14844" xr:uid="{00000000-0005-0000-0000-0000E7390000}"/>
    <cellStyle name="Hed Side 2 5 9 2 4 2" xfId="14845" xr:uid="{00000000-0005-0000-0000-0000E8390000}"/>
    <cellStyle name="Hed Side 2 5 9 2 5" xfId="14846" xr:uid="{00000000-0005-0000-0000-0000E9390000}"/>
    <cellStyle name="Hed Side 2 5 9 3" xfId="14847" xr:uid="{00000000-0005-0000-0000-0000EA390000}"/>
    <cellStyle name="Hed Side 2 5 9 3 2" xfId="14848" xr:uid="{00000000-0005-0000-0000-0000EB390000}"/>
    <cellStyle name="Hed Side 2 5 9 4" xfId="14849" xr:uid="{00000000-0005-0000-0000-0000EC390000}"/>
    <cellStyle name="Hed Side 2 5 9 4 2" xfId="14850" xr:uid="{00000000-0005-0000-0000-0000ED390000}"/>
    <cellStyle name="Hed Side 2 5 9 5" xfId="14851" xr:uid="{00000000-0005-0000-0000-0000EE390000}"/>
    <cellStyle name="Hed Side 2 5 9 5 2" xfId="14852" xr:uid="{00000000-0005-0000-0000-0000EF390000}"/>
    <cellStyle name="Hed Side 2 5 9 6" xfId="14853" xr:uid="{00000000-0005-0000-0000-0000F0390000}"/>
    <cellStyle name="Hed Side 2 5 9 6 2" xfId="14854" xr:uid="{00000000-0005-0000-0000-0000F1390000}"/>
    <cellStyle name="Hed Side 2 5 9 7" xfId="14855" xr:uid="{00000000-0005-0000-0000-0000F2390000}"/>
    <cellStyle name="Hed Side 2 6" xfId="14856" xr:uid="{00000000-0005-0000-0000-0000F3390000}"/>
    <cellStyle name="Hed Side 2 6 2" xfId="14857" xr:uid="{00000000-0005-0000-0000-0000F4390000}"/>
    <cellStyle name="Hed Side 2 6 2 2" xfId="14858" xr:uid="{00000000-0005-0000-0000-0000F5390000}"/>
    <cellStyle name="Hed Side 2 6 2 2 2" xfId="14859" xr:uid="{00000000-0005-0000-0000-0000F6390000}"/>
    <cellStyle name="Hed Side 2 6 2 3" xfId="14860" xr:uid="{00000000-0005-0000-0000-0000F7390000}"/>
    <cellStyle name="Hed Side 2 6 2 3 2" xfId="14861" xr:uid="{00000000-0005-0000-0000-0000F8390000}"/>
    <cellStyle name="Hed Side 2 6 2 4" xfId="14862" xr:uid="{00000000-0005-0000-0000-0000F9390000}"/>
    <cellStyle name="Hed Side 2 6 2 4 2" xfId="14863" xr:uid="{00000000-0005-0000-0000-0000FA390000}"/>
    <cellStyle name="Hed Side 2 6 2 5" xfId="14864" xr:uid="{00000000-0005-0000-0000-0000FB390000}"/>
    <cellStyle name="Hed Side 2 6 3" xfId="14865" xr:uid="{00000000-0005-0000-0000-0000FC390000}"/>
    <cellStyle name="Hed Side 2 6 3 2" xfId="14866" xr:uid="{00000000-0005-0000-0000-0000FD390000}"/>
    <cellStyle name="Hed Side 2 6 4" xfId="14867" xr:uid="{00000000-0005-0000-0000-0000FE390000}"/>
    <cellStyle name="Hed Side 2 6 4 2" xfId="14868" xr:uid="{00000000-0005-0000-0000-0000FF390000}"/>
    <cellStyle name="Hed Side 2 6 5" xfId="14869" xr:uid="{00000000-0005-0000-0000-0000003A0000}"/>
    <cellStyle name="Hed Side 2 6 5 2" xfId="14870" xr:uid="{00000000-0005-0000-0000-0000013A0000}"/>
    <cellStyle name="Hed Side 2 6 6" xfId="14871" xr:uid="{00000000-0005-0000-0000-0000023A0000}"/>
    <cellStyle name="Hed Side 2 6 6 2" xfId="14872" xr:uid="{00000000-0005-0000-0000-0000033A0000}"/>
    <cellStyle name="Hed Side 2 6 7" xfId="14873" xr:uid="{00000000-0005-0000-0000-0000043A0000}"/>
    <cellStyle name="Hed Side 2 7" xfId="14874" xr:uid="{00000000-0005-0000-0000-0000053A0000}"/>
    <cellStyle name="Hed Side 2 7 2" xfId="14875" xr:uid="{00000000-0005-0000-0000-0000063A0000}"/>
    <cellStyle name="Hed Side 2 7 2 2" xfId="14876" xr:uid="{00000000-0005-0000-0000-0000073A0000}"/>
    <cellStyle name="Hed Side 2 7 2 2 2" xfId="14877" xr:uid="{00000000-0005-0000-0000-0000083A0000}"/>
    <cellStyle name="Hed Side 2 7 2 3" xfId="14878" xr:uid="{00000000-0005-0000-0000-0000093A0000}"/>
    <cellStyle name="Hed Side 2 7 2 3 2" xfId="14879" xr:uid="{00000000-0005-0000-0000-00000A3A0000}"/>
    <cellStyle name="Hed Side 2 7 2 4" xfId="14880" xr:uid="{00000000-0005-0000-0000-00000B3A0000}"/>
    <cellStyle name="Hed Side 2 7 2 4 2" xfId="14881" xr:uid="{00000000-0005-0000-0000-00000C3A0000}"/>
    <cellStyle name="Hed Side 2 7 2 5" xfId="14882" xr:uid="{00000000-0005-0000-0000-00000D3A0000}"/>
    <cellStyle name="Hed Side 2 7 3" xfId="14883" xr:uid="{00000000-0005-0000-0000-00000E3A0000}"/>
    <cellStyle name="Hed Side 2 7 3 2" xfId="14884" xr:uid="{00000000-0005-0000-0000-00000F3A0000}"/>
    <cellStyle name="Hed Side 2 7 4" xfId="14885" xr:uid="{00000000-0005-0000-0000-0000103A0000}"/>
    <cellStyle name="Hed Side 2 7 4 2" xfId="14886" xr:uid="{00000000-0005-0000-0000-0000113A0000}"/>
    <cellStyle name="Hed Side 2 7 5" xfId="14887" xr:uid="{00000000-0005-0000-0000-0000123A0000}"/>
    <cellStyle name="Hed Side 2 7 5 2" xfId="14888" xr:uid="{00000000-0005-0000-0000-0000133A0000}"/>
    <cellStyle name="Hed Side 2 7 6" xfId="14889" xr:uid="{00000000-0005-0000-0000-0000143A0000}"/>
    <cellStyle name="Hed Side 2 7 6 2" xfId="14890" xr:uid="{00000000-0005-0000-0000-0000153A0000}"/>
    <cellStyle name="Hed Side 2 7 7" xfId="14891" xr:uid="{00000000-0005-0000-0000-0000163A0000}"/>
    <cellStyle name="Hed Side 2 8" xfId="14892" xr:uid="{00000000-0005-0000-0000-0000173A0000}"/>
    <cellStyle name="Hed Side 2 8 2" xfId="14893" xr:uid="{00000000-0005-0000-0000-0000183A0000}"/>
    <cellStyle name="Hed Side 2 8 2 2" xfId="14894" xr:uid="{00000000-0005-0000-0000-0000193A0000}"/>
    <cellStyle name="Hed Side 2 8 2 2 2" xfId="14895" xr:uid="{00000000-0005-0000-0000-00001A3A0000}"/>
    <cellStyle name="Hed Side 2 8 2 3" xfId="14896" xr:uid="{00000000-0005-0000-0000-00001B3A0000}"/>
    <cellStyle name="Hed Side 2 8 2 3 2" xfId="14897" xr:uid="{00000000-0005-0000-0000-00001C3A0000}"/>
    <cellStyle name="Hed Side 2 8 2 4" xfId="14898" xr:uid="{00000000-0005-0000-0000-00001D3A0000}"/>
    <cellStyle name="Hed Side 2 8 2 4 2" xfId="14899" xr:uid="{00000000-0005-0000-0000-00001E3A0000}"/>
    <cellStyle name="Hed Side 2 8 2 5" xfId="14900" xr:uid="{00000000-0005-0000-0000-00001F3A0000}"/>
    <cellStyle name="Hed Side 2 8 3" xfId="14901" xr:uid="{00000000-0005-0000-0000-0000203A0000}"/>
    <cellStyle name="Hed Side 2 8 3 2" xfId="14902" xr:uid="{00000000-0005-0000-0000-0000213A0000}"/>
    <cellStyle name="Hed Side 2 8 4" xfId="14903" xr:uid="{00000000-0005-0000-0000-0000223A0000}"/>
    <cellStyle name="Hed Side 2 8 4 2" xfId="14904" xr:uid="{00000000-0005-0000-0000-0000233A0000}"/>
    <cellStyle name="Hed Side 2 8 5" xfId="14905" xr:uid="{00000000-0005-0000-0000-0000243A0000}"/>
    <cellStyle name="Hed Side 2 8 5 2" xfId="14906" xr:uid="{00000000-0005-0000-0000-0000253A0000}"/>
    <cellStyle name="Hed Side 2 8 6" xfId="14907" xr:uid="{00000000-0005-0000-0000-0000263A0000}"/>
    <cellStyle name="Hed Side 2 8 6 2" xfId="14908" xr:uid="{00000000-0005-0000-0000-0000273A0000}"/>
    <cellStyle name="Hed Side 2 8 7" xfId="14909" xr:uid="{00000000-0005-0000-0000-0000283A0000}"/>
    <cellStyle name="Hed Side 2 9" xfId="14910" xr:uid="{00000000-0005-0000-0000-0000293A0000}"/>
    <cellStyle name="Hed Side 2 9 2" xfId="14911" xr:uid="{00000000-0005-0000-0000-00002A3A0000}"/>
    <cellStyle name="Hed Side 2 9 2 2" xfId="14912" xr:uid="{00000000-0005-0000-0000-00002B3A0000}"/>
    <cellStyle name="Hed Side 2 9 2 2 2" xfId="14913" xr:uid="{00000000-0005-0000-0000-00002C3A0000}"/>
    <cellStyle name="Hed Side 2 9 2 3" xfId="14914" xr:uid="{00000000-0005-0000-0000-00002D3A0000}"/>
    <cellStyle name="Hed Side 2 9 2 3 2" xfId="14915" xr:uid="{00000000-0005-0000-0000-00002E3A0000}"/>
    <cellStyle name="Hed Side 2 9 2 4" xfId="14916" xr:uid="{00000000-0005-0000-0000-00002F3A0000}"/>
    <cellStyle name="Hed Side 2 9 2 4 2" xfId="14917" xr:uid="{00000000-0005-0000-0000-0000303A0000}"/>
    <cellStyle name="Hed Side 2 9 2 5" xfId="14918" xr:uid="{00000000-0005-0000-0000-0000313A0000}"/>
    <cellStyle name="Hed Side 2 9 3" xfId="14919" xr:uid="{00000000-0005-0000-0000-0000323A0000}"/>
    <cellStyle name="Hed Side 2 9 3 2" xfId="14920" xr:uid="{00000000-0005-0000-0000-0000333A0000}"/>
    <cellStyle name="Hed Side 2 9 4" xfId="14921" xr:uid="{00000000-0005-0000-0000-0000343A0000}"/>
    <cellStyle name="Hed Side 2 9 4 2" xfId="14922" xr:uid="{00000000-0005-0000-0000-0000353A0000}"/>
    <cellStyle name="Hed Side 2 9 5" xfId="14923" xr:uid="{00000000-0005-0000-0000-0000363A0000}"/>
    <cellStyle name="Hed Side 2 9 5 2" xfId="14924" xr:uid="{00000000-0005-0000-0000-0000373A0000}"/>
    <cellStyle name="Hed Side 2 9 6" xfId="14925" xr:uid="{00000000-0005-0000-0000-0000383A0000}"/>
    <cellStyle name="Hed Side 2 9 6 2" xfId="14926" xr:uid="{00000000-0005-0000-0000-0000393A0000}"/>
    <cellStyle name="Hed Side 2 9 7" xfId="14927" xr:uid="{00000000-0005-0000-0000-00003A3A0000}"/>
    <cellStyle name="Hed Side 20" xfId="14928" xr:uid="{00000000-0005-0000-0000-00003B3A0000}"/>
    <cellStyle name="Hed Side 20 2" xfId="14929" xr:uid="{00000000-0005-0000-0000-00003C3A0000}"/>
    <cellStyle name="Hed Side 20 2 2" xfId="14930" xr:uid="{00000000-0005-0000-0000-00003D3A0000}"/>
    <cellStyle name="Hed Side 20 2 2 2" xfId="14931" xr:uid="{00000000-0005-0000-0000-00003E3A0000}"/>
    <cellStyle name="Hed Side 20 2 3" xfId="14932" xr:uid="{00000000-0005-0000-0000-00003F3A0000}"/>
    <cellStyle name="Hed Side 20 2 3 2" xfId="14933" xr:uid="{00000000-0005-0000-0000-0000403A0000}"/>
    <cellStyle name="Hed Side 20 2 4" xfId="14934" xr:uid="{00000000-0005-0000-0000-0000413A0000}"/>
    <cellStyle name="Hed Side 20 2 4 2" xfId="14935" xr:uid="{00000000-0005-0000-0000-0000423A0000}"/>
    <cellStyle name="Hed Side 20 2 5" xfId="14936" xr:uid="{00000000-0005-0000-0000-0000433A0000}"/>
    <cellStyle name="Hed Side 20 3" xfId="14937" xr:uid="{00000000-0005-0000-0000-0000443A0000}"/>
    <cellStyle name="Hed Side 20 3 2" xfId="14938" xr:uid="{00000000-0005-0000-0000-0000453A0000}"/>
    <cellStyle name="Hed Side 20 4" xfId="14939" xr:uid="{00000000-0005-0000-0000-0000463A0000}"/>
    <cellStyle name="Hed Side 20 4 2" xfId="14940" xr:uid="{00000000-0005-0000-0000-0000473A0000}"/>
    <cellStyle name="Hed Side 20 5" xfId="14941" xr:uid="{00000000-0005-0000-0000-0000483A0000}"/>
    <cellStyle name="Hed Side 20 5 2" xfId="14942" xr:uid="{00000000-0005-0000-0000-0000493A0000}"/>
    <cellStyle name="Hed Side 20 6" xfId="14943" xr:uid="{00000000-0005-0000-0000-00004A3A0000}"/>
    <cellStyle name="Hed Side 20 6 2" xfId="14944" xr:uid="{00000000-0005-0000-0000-00004B3A0000}"/>
    <cellStyle name="Hed Side 20 7" xfId="14945" xr:uid="{00000000-0005-0000-0000-00004C3A0000}"/>
    <cellStyle name="Hed Side 21" xfId="14946" xr:uid="{00000000-0005-0000-0000-00004D3A0000}"/>
    <cellStyle name="Hed Side 21 2" xfId="14947" xr:uid="{00000000-0005-0000-0000-00004E3A0000}"/>
    <cellStyle name="Hed Side 21 2 2" xfId="14948" xr:uid="{00000000-0005-0000-0000-00004F3A0000}"/>
    <cellStyle name="Hed Side 21 2 2 2" xfId="14949" xr:uid="{00000000-0005-0000-0000-0000503A0000}"/>
    <cellStyle name="Hed Side 21 2 3" xfId="14950" xr:uid="{00000000-0005-0000-0000-0000513A0000}"/>
    <cellStyle name="Hed Side 21 2 3 2" xfId="14951" xr:uid="{00000000-0005-0000-0000-0000523A0000}"/>
    <cellStyle name="Hed Side 21 2 4" xfId="14952" xr:uid="{00000000-0005-0000-0000-0000533A0000}"/>
    <cellStyle name="Hed Side 21 2 4 2" xfId="14953" xr:uid="{00000000-0005-0000-0000-0000543A0000}"/>
    <cellStyle name="Hed Side 21 2 5" xfId="14954" xr:uid="{00000000-0005-0000-0000-0000553A0000}"/>
    <cellStyle name="Hed Side 21 3" xfId="14955" xr:uid="{00000000-0005-0000-0000-0000563A0000}"/>
    <cellStyle name="Hed Side 21 3 2" xfId="14956" xr:uid="{00000000-0005-0000-0000-0000573A0000}"/>
    <cellStyle name="Hed Side 21 4" xfId="14957" xr:uid="{00000000-0005-0000-0000-0000583A0000}"/>
    <cellStyle name="Hed Side 21 4 2" xfId="14958" xr:uid="{00000000-0005-0000-0000-0000593A0000}"/>
    <cellStyle name="Hed Side 21 5" xfId="14959" xr:uid="{00000000-0005-0000-0000-00005A3A0000}"/>
    <cellStyle name="Hed Side 21 5 2" xfId="14960" xr:uid="{00000000-0005-0000-0000-00005B3A0000}"/>
    <cellStyle name="Hed Side 21 6" xfId="14961" xr:uid="{00000000-0005-0000-0000-00005C3A0000}"/>
    <cellStyle name="Hed Side 21 6 2" xfId="14962" xr:uid="{00000000-0005-0000-0000-00005D3A0000}"/>
    <cellStyle name="Hed Side 21 7" xfId="14963" xr:uid="{00000000-0005-0000-0000-00005E3A0000}"/>
    <cellStyle name="Hed Side 22" xfId="14964" xr:uid="{00000000-0005-0000-0000-00005F3A0000}"/>
    <cellStyle name="Hed Side 22 2" xfId="14965" xr:uid="{00000000-0005-0000-0000-0000603A0000}"/>
    <cellStyle name="Hed Side 22 2 2" xfId="14966" xr:uid="{00000000-0005-0000-0000-0000613A0000}"/>
    <cellStyle name="Hed Side 22 2 2 2" xfId="14967" xr:uid="{00000000-0005-0000-0000-0000623A0000}"/>
    <cellStyle name="Hed Side 22 2 3" xfId="14968" xr:uid="{00000000-0005-0000-0000-0000633A0000}"/>
    <cellStyle name="Hed Side 22 2 3 2" xfId="14969" xr:uid="{00000000-0005-0000-0000-0000643A0000}"/>
    <cellStyle name="Hed Side 22 2 4" xfId="14970" xr:uid="{00000000-0005-0000-0000-0000653A0000}"/>
    <cellStyle name="Hed Side 22 2 4 2" xfId="14971" xr:uid="{00000000-0005-0000-0000-0000663A0000}"/>
    <cellStyle name="Hed Side 22 2 5" xfId="14972" xr:uid="{00000000-0005-0000-0000-0000673A0000}"/>
    <cellStyle name="Hed Side 22 3" xfId="14973" xr:uid="{00000000-0005-0000-0000-0000683A0000}"/>
    <cellStyle name="Hed Side 22 3 2" xfId="14974" xr:uid="{00000000-0005-0000-0000-0000693A0000}"/>
    <cellStyle name="Hed Side 22 4" xfId="14975" xr:uid="{00000000-0005-0000-0000-00006A3A0000}"/>
    <cellStyle name="Hed Side 22 4 2" xfId="14976" xr:uid="{00000000-0005-0000-0000-00006B3A0000}"/>
    <cellStyle name="Hed Side 22 5" xfId="14977" xr:uid="{00000000-0005-0000-0000-00006C3A0000}"/>
    <cellStyle name="Hed Side 22 5 2" xfId="14978" xr:uid="{00000000-0005-0000-0000-00006D3A0000}"/>
    <cellStyle name="Hed Side 22 6" xfId="14979" xr:uid="{00000000-0005-0000-0000-00006E3A0000}"/>
    <cellStyle name="Hed Side 22 6 2" xfId="14980" xr:uid="{00000000-0005-0000-0000-00006F3A0000}"/>
    <cellStyle name="Hed Side 22 7" xfId="14981" xr:uid="{00000000-0005-0000-0000-0000703A0000}"/>
    <cellStyle name="Hed Side 23" xfId="14982" xr:uid="{00000000-0005-0000-0000-0000713A0000}"/>
    <cellStyle name="Hed Side 23 2" xfId="14983" xr:uid="{00000000-0005-0000-0000-0000723A0000}"/>
    <cellStyle name="Hed Side 23 2 2" xfId="14984" xr:uid="{00000000-0005-0000-0000-0000733A0000}"/>
    <cellStyle name="Hed Side 23 3" xfId="14985" xr:uid="{00000000-0005-0000-0000-0000743A0000}"/>
    <cellStyle name="Hed Side 23 3 2" xfId="14986" xr:uid="{00000000-0005-0000-0000-0000753A0000}"/>
    <cellStyle name="Hed Side 23 4" xfId="14987" xr:uid="{00000000-0005-0000-0000-0000763A0000}"/>
    <cellStyle name="Hed Side 23 4 2" xfId="14988" xr:uid="{00000000-0005-0000-0000-0000773A0000}"/>
    <cellStyle name="Hed Side 23 5" xfId="14989" xr:uid="{00000000-0005-0000-0000-0000783A0000}"/>
    <cellStyle name="Hed Side 24" xfId="14990" xr:uid="{00000000-0005-0000-0000-0000793A0000}"/>
    <cellStyle name="Hed Side 24 2" xfId="14991" xr:uid="{00000000-0005-0000-0000-00007A3A0000}"/>
    <cellStyle name="Hed Side 25" xfId="14992" xr:uid="{00000000-0005-0000-0000-00007B3A0000}"/>
    <cellStyle name="Hed Side 25 2" xfId="14993" xr:uid="{00000000-0005-0000-0000-00007C3A0000}"/>
    <cellStyle name="Hed Side 3" xfId="14994" xr:uid="{00000000-0005-0000-0000-00007D3A0000}"/>
    <cellStyle name="Hed Side 3 10" xfId="14995" xr:uid="{00000000-0005-0000-0000-00007E3A0000}"/>
    <cellStyle name="Hed Side 3 10 2" xfId="14996" xr:uid="{00000000-0005-0000-0000-00007F3A0000}"/>
    <cellStyle name="Hed Side 3 10 2 2" xfId="14997" xr:uid="{00000000-0005-0000-0000-0000803A0000}"/>
    <cellStyle name="Hed Side 3 10 2 2 2" xfId="14998" xr:uid="{00000000-0005-0000-0000-0000813A0000}"/>
    <cellStyle name="Hed Side 3 10 2 3" xfId="14999" xr:uid="{00000000-0005-0000-0000-0000823A0000}"/>
    <cellStyle name="Hed Side 3 10 2 3 2" xfId="15000" xr:uid="{00000000-0005-0000-0000-0000833A0000}"/>
    <cellStyle name="Hed Side 3 10 2 4" xfId="15001" xr:uid="{00000000-0005-0000-0000-0000843A0000}"/>
    <cellStyle name="Hed Side 3 10 2 4 2" xfId="15002" xr:uid="{00000000-0005-0000-0000-0000853A0000}"/>
    <cellStyle name="Hed Side 3 10 2 5" xfId="15003" xr:uid="{00000000-0005-0000-0000-0000863A0000}"/>
    <cellStyle name="Hed Side 3 10 3" xfId="15004" xr:uid="{00000000-0005-0000-0000-0000873A0000}"/>
    <cellStyle name="Hed Side 3 10 3 2" xfId="15005" xr:uid="{00000000-0005-0000-0000-0000883A0000}"/>
    <cellStyle name="Hed Side 3 10 4" xfId="15006" xr:uid="{00000000-0005-0000-0000-0000893A0000}"/>
    <cellStyle name="Hed Side 3 10 4 2" xfId="15007" xr:uid="{00000000-0005-0000-0000-00008A3A0000}"/>
    <cellStyle name="Hed Side 3 10 5" xfId="15008" xr:uid="{00000000-0005-0000-0000-00008B3A0000}"/>
    <cellStyle name="Hed Side 3 10 5 2" xfId="15009" xr:uid="{00000000-0005-0000-0000-00008C3A0000}"/>
    <cellStyle name="Hed Side 3 10 6" xfId="15010" xr:uid="{00000000-0005-0000-0000-00008D3A0000}"/>
    <cellStyle name="Hed Side 3 10 6 2" xfId="15011" xr:uid="{00000000-0005-0000-0000-00008E3A0000}"/>
    <cellStyle name="Hed Side 3 10 7" xfId="15012" xr:uid="{00000000-0005-0000-0000-00008F3A0000}"/>
    <cellStyle name="Hed Side 3 11" xfId="15013" xr:uid="{00000000-0005-0000-0000-0000903A0000}"/>
    <cellStyle name="Hed Side 3 11 2" xfId="15014" xr:uid="{00000000-0005-0000-0000-0000913A0000}"/>
    <cellStyle name="Hed Side 3 11 2 2" xfId="15015" xr:uid="{00000000-0005-0000-0000-0000923A0000}"/>
    <cellStyle name="Hed Side 3 11 2 2 2" xfId="15016" xr:uid="{00000000-0005-0000-0000-0000933A0000}"/>
    <cellStyle name="Hed Side 3 11 2 3" xfId="15017" xr:uid="{00000000-0005-0000-0000-0000943A0000}"/>
    <cellStyle name="Hed Side 3 11 2 3 2" xfId="15018" xr:uid="{00000000-0005-0000-0000-0000953A0000}"/>
    <cellStyle name="Hed Side 3 11 2 4" xfId="15019" xr:uid="{00000000-0005-0000-0000-0000963A0000}"/>
    <cellStyle name="Hed Side 3 11 2 4 2" xfId="15020" xr:uid="{00000000-0005-0000-0000-0000973A0000}"/>
    <cellStyle name="Hed Side 3 11 2 5" xfId="15021" xr:uid="{00000000-0005-0000-0000-0000983A0000}"/>
    <cellStyle name="Hed Side 3 11 3" xfId="15022" xr:uid="{00000000-0005-0000-0000-0000993A0000}"/>
    <cellStyle name="Hed Side 3 11 3 2" xfId="15023" xr:uid="{00000000-0005-0000-0000-00009A3A0000}"/>
    <cellStyle name="Hed Side 3 11 4" xfId="15024" xr:uid="{00000000-0005-0000-0000-00009B3A0000}"/>
    <cellStyle name="Hed Side 3 11 4 2" xfId="15025" xr:uid="{00000000-0005-0000-0000-00009C3A0000}"/>
    <cellStyle name="Hed Side 3 11 5" xfId="15026" xr:uid="{00000000-0005-0000-0000-00009D3A0000}"/>
    <cellStyle name="Hed Side 3 11 5 2" xfId="15027" xr:uid="{00000000-0005-0000-0000-00009E3A0000}"/>
    <cellStyle name="Hed Side 3 11 6" xfId="15028" xr:uid="{00000000-0005-0000-0000-00009F3A0000}"/>
    <cellStyle name="Hed Side 3 11 6 2" xfId="15029" xr:uid="{00000000-0005-0000-0000-0000A03A0000}"/>
    <cellStyle name="Hed Side 3 11 7" xfId="15030" xr:uid="{00000000-0005-0000-0000-0000A13A0000}"/>
    <cellStyle name="Hed Side 3 12" xfId="15031" xr:uid="{00000000-0005-0000-0000-0000A23A0000}"/>
    <cellStyle name="Hed Side 3 12 2" xfId="15032" xr:uid="{00000000-0005-0000-0000-0000A33A0000}"/>
    <cellStyle name="Hed Side 3 12 2 2" xfId="15033" xr:uid="{00000000-0005-0000-0000-0000A43A0000}"/>
    <cellStyle name="Hed Side 3 12 2 2 2" xfId="15034" xr:uid="{00000000-0005-0000-0000-0000A53A0000}"/>
    <cellStyle name="Hed Side 3 12 2 3" xfId="15035" xr:uid="{00000000-0005-0000-0000-0000A63A0000}"/>
    <cellStyle name="Hed Side 3 12 2 3 2" xfId="15036" xr:uid="{00000000-0005-0000-0000-0000A73A0000}"/>
    <cellStyle name="Hed Side 3 12 2 4" xfId="15037" xr:uid="{00000000-0005-0000-0000-0000A83A0000}"/>
    <cellStyle name="Hed Side 3 12 2 4 2" xfId="15038" xr:uid="{00000000-0005-0000-0000-0000A93A0000}"/>
    <cellStyle name="Hed Side 3 12 2 5" xfId="15039" xr:uid="{00000000-0005-0000-0000-0000AA3A0000}"/>
    <cellStyle name="Hed Side 3 12 3" xfId="15040" xr:uid="{00000000-0005-0000-0000-0000AB3A0000}"/>
    <cellStyle name="Hed Side 3 12 3 2" xfId="15041" xr:uid="{00000000-0005-0000-0000-0000AC3A0000}"/>
    <cellStyle name="Hed Side 3 12 4" xfId="15042" xr:uid="{00000000-0005-0000-0000-0000AD3A0000}"/>
    <cellStyle name="Hed Side 3 12 4 2" xfId="15043" xr:uid="{00000000-0005-0000-0000-0000AE3A0000}"/>
    <cellStyle name="Hed Side 3 12 5" xfId="15044" xr:uid="{00000000-0005-0000-0000-0000AF3A0000}"/>
    <cellStyle name="Hed Side 3 12 5 2" xfId="15045" xr:uid="{00000000-0005-0000-0000-0000B03A0000}"/>
    <cellStyle name="Hed Side 3 12 6" xfId="15046" xr:uid="{00000000-0005-0000-0000-0000B13A0000}"/>
    <cellStyle name="Hed Side 3 12 6 2" xfId="15047" xr:uid="{00000000-0005-0000-0000-0000B23A0000}"/>
    <cellStyle name="Hed Side 3 12 7" xfId="15048" xr:uid="{00000000-0005-0000-0000-0000B33A0000}"/>
    <cellStyle name="Hed Side 3 13" xfId="15049" xr:uid="{00000000-0005-0000-0000-0000B43A0000}"/>
    <cellStyle name="Hed Side 3 13 2" xfId="15050" xr:uid="{00000000-0005-0000-0000-0000B53A0000}"/>
    <cellStyle name="Hed Side 3 13 2 2" xfId="15051" xr:uid="{00000000-0005-0000-0000-0000B63A0000}"/>
    <cellStyle name="Hed Side 3 13 2 2 2" xfId="15052" xr:uid="{00000000-0005-0000-0000-0000B73A0000}"/>
    <cellStyle name="Hed Side 3 13 2 3" xfId="15053" xr:uid="{00000000-0005-0000-0000-0000B83A0000}"/>
    <cellStyle name="Hed Side 3 13 2 3 2" xfId="15054" xr:uid="{00000000-0005-0000-0000-0000B93A0000}"/>
    <cellStyle name="Hed Side 3 13 2 4" xfId="15055" xr:uid="{00000000-0005-0000-0000-0000BA3A0000}"/>
    <cellStyle name="Hed Side 3 13 2 4 2" xfId="15056" xr:uid="{00000000-0005-0000-0000-0000BB3A0000}"/>
    <cellStyle name="Hed Side 3 13 2 5" xfId="15057" xr:uid="{00000000-0005-0000-0000-0000BC3A0000}"/>
    <cellStyle name="Hed Side 3 13 3" xfId="15058" xr:uid="{00000000-0005-0000-0000-0000BD3A0000}"/>
    <cellStyle name="Hed Side 3 13 3 2" xfId="15059" xr:uid="{00000000-0005-0000-0000-0000BE3A0000}"/>
    <cellStyle name="Hed Side 3 13 4" xfId="15060" xr:uid="{00000000-0005-0000-0000-0000BF3A0000}"/>
    <cellStyle name="Hed Side 3 13 4 2" xfId="15061" xr:uid="{00000000-0005-0000-0000-0000C03A0000}"/>
    <cellStyle name="Hed Side 3 13 5" xfId="15062" xr:uid="{00000000-0005-0000-0000-0000C13A0000}"/>
    <cellStyle name="Hed Side 3 13 5 2" xfId="15063" xr:uid="{00000000-0005-0000-0000-0000C23A0000}"/>
    <cellStyle name="Hed Side 3 13 6" xfId="15064" xr:uid="{00000000-0005-0000-0000-0000C33A0000}"/>
    <cellStyle name="Hed Side 3 13 6 2" xfId="15065" xr:uid="{00000000-0005-0000-0000-0000C43A0000}"/>
    <cellStyle name="Hed Side 3 13 7" xfId="15066" xr:uid="{00000000-0005-0000-0000-0000C53A0000}"/>
    <cellStyle name="Hed Side 3 14" xfId="15067" xr:uid="{00000000-0005-0000-0000-0000C63A0000}"/>
    <cellStyle name="Hed Side 3 14 2" xfId="15068" xr:uid="{00000000-0005-0000-0000-0000C73A0000}"/>
    <cellStyle name="Hed Side 3 14 2 2" xfId="15069" xr:uid="{00000000-0005-0000-0000-0000C83A0000}"/>
    <cellStyle name="Hed Side 3 14 2 2 2" xfId="15070" xr:uid="{00000000-0005-0000-0000-0000C93A0000}"/>
    <cellStyle name="Hed Side 3 14 2 3" xfId="15071" xr:uid="{00000000-0005-0000-0000-0000CA3A0000}"/>
    <cellStyle name="Hed Side 3 14 2 3 2" xfId="15072" xr:uid="{00000000-0005-0000-0000-0000CB3A0000}"/>
    <cellStyle name="Hed Side 3 14 2 4" xfId="15073" xr:uid="{00000000-0005-0000-0000-0000CC3A0000}"/>
    <cellStyle name="Hed Side 3 14 2 4 2" xfId="15074" xr:uid="{00000000-0005-0000-0000-0000CD3A0000}"/>
    <cellStyle name="Hed Side 3 14 2 5" xfId="15075" xr:uid="{00000000-0005-0000-0000-0000CE3A0000}"/>
    <cellStyle name="Hed Side 3 14 3" xfId="15076" xr:uid="{00000000-0005-0000-0000-0000CF3A0000}"/>
    <cellStyle name="Hed Side 3 14 3 2" xfId="15077" xr:uid="{00000000-0005-0000-0000-0000D03A0000}"/>
    <cellStyle name="Hed Side 3 14 4" xfId="15078" xr:uid="{00000000-0005-0000-0000-0000D13A0000}"/>
    <cellStyle name="Hed Side 3 14 4 2" xfId="15079" xr:uid="{00000000-0005-0000-0000-0000D23A0000}"/>
    <cellStyle name="Hed Side 3 14 5" xfId="15080" xr:uid="{00000000-0005-0000-0000-0000D33A0000}"/>
    <cellStyle name="Hed Side 3 14 5 2" xfId="15081" xr:uid="{00000000-0005-0000-0000-0000D43A0000}"/>
    <cellStyle name="Hed Side 3 14 6" xfId="15082" xr:uid="{00000000-0005-0000-0000-0000D53A0000}"/>
    <cellStyle name="Hed Side 3 14 6 2" xfId="15083" xr:uid="{00000000-0005-0000-0000-0000D63A0000}"/>
    <cellStyle name="Hed Side 3 14 7" xfId="15084" xr:uid="{00000000-0005-0000-0000-0000D73A0000}"/>
    <cellStyle name="Hed Side 3 15" xfId="15085" xr:uid="{00000000-0005-0000-0000-0000D83A0000}"/>
    <cellStyle name="Hed Side 3 15 2" xfId="15086" xr:uid="{00000000-0005-0000-0000-0000D93A0000}"/>
    <cellStyle name="Hed Side 3 15 2 2" xfId="15087" xr:uid="{00000000-0005-0000-0000-0000DA3A0000}"/>
    <cellStyle name="Hed Side 3 15 2 2 2" xfId="15088" xr:uid="{00000000-0005-0000-0000-0000DB3A0000}"/>
    <cellStyle name="Hed Side 3 15 2 3" xfId="15089" xr:uid="{00000000-0005-0000-0000-0000DC3A0000}"/>
    <cellStyle name="Hed Side 3 15 2 3 2" xfId="15090" xr:uid="{00000000-0005-0000-0000-0000DD3A0000}"/>
    <cellStyle name="Hed Side 3 15 2 4" xfId="15091" xr:uid="{00000000-0005-0000-0000-0000DE3A0000}"/>
    <cellStyle name="Hed Side 3 15 2 4 2" xfId="15092" xr:uid="{00000000-0005-0000-0000-0000DF3A0000}"/>
    <cellStyle name="Hed Side 3 15 2 5" xfId="15093" xr:uid="{00000000-0005-0000-0000-0000E03A0000}"/>
    <cellStyle name="Hed Side 3 15 3" xfId="15094" xr:uid="{00000000-0005-0000-0000-0000E13A0000}"/>
    <cellStyle name="Hed Side 3 15 3 2" xfId="15095" xr:uid="{00000000-0005-0000-0000-0000E23A0000}"/>
    <cellStyle name="Hed Side 3 15 4" xfId="15096" xr:uid="{00000000-0005-0000-0000-0000E33A0000}"/>
    <cellStyle name="Hed Side 3 15 4 2" xfId="15097" xr:uid="{00000000-0005-0000-0000-0000E43A0000}"/>
    <cellStyle name="Hed Side 3 15 5" xfId="15098" xr:uid="{00000000-0005-0000-0000-0000E53A0000}"/>
    <cellStyle name="Hed Side 3 15 5 2" xfId="15099" xr:uid="{00000000-0005-0000-0000-0000E63A0000}"/>
    <cellStyle name="Hed Side 3 15 6" xfId="15100" xr:uid="{00000000-0005-0000-0000-0000E73A0000}"/>
    <cellStyle name="Hed Side 3 15 6 2" xfId="15101" xr:uid="{00000000-0005-0000-0000-0000E83A0000}"/>
    <cellStyle name="Hed Side 3 15 7" xfId="15102" xr:uid="{00000000-0005-0000-0000-0000E93A0000}"/>
    <cellStyle name="Hed Side 3 16" xfId="15103" xr:uid="{00000000-0005-0000-0000-0000EA3A0000}"/>
    <cellStyle name="Hed Side 3 16 2" xfId="15104" xr:uid="{00000000-0005-0000-0000-0000EB3A0000}"/>
    <cellStyle name="Hed Side 3 16 2 2" xfId="15105" xr:uid="{00000000-0005-0000-0000-0000EC3A0000}"/>
    <cellStyle name="Hed Side 3 16 2 2 2" xfId="15106" xr:uid="{00000000-0005-0000-0000-0000ED3A0000}"/>
    <cellStyle name="Hed Side 3 16 2 3" xfId="15107" xr:uid="{00000000-0005-0000-0000-0000EE3A0000}"/>
    <cellStyle name="Hed Side 3 16 2 3 2" xfId="15108" xr:uid="{00000000-0005-0000-0000-0000EF3A0000}"/>
    <cellStyle name="Hed Side 3 16 2 4" xfId="15109" xr:uid="{00000000-0005-0000-0000-0000F03A0000}"/>
    <cellStyle name="Hed Side 3 16 2 4 2" xfId="15110" xr:uid="{00000000-0005-0000-0000-0000F13A0000}"/>
    <cellStyle name="Hed Side 3 16 2 5" xfId="15111" xr:uid="{00000000-0005-0000-0000-0000F23A0000}"/>
    <cellStyle name="Hed Side 3 16 3" xfId="15112" xr:uid="{00000000-0005-0000-0000-0000F33A0000}"/>
    <cellStyle name="Hed Side 3 16 3 2" xfId="15113" xr:uid="{00000000-0005-0000-0000-0000F43A0000}"/>
    <cellStyle name="Hed Side 3 16 4" xfId="15114" xr:uid="{00000000-0005-0000-0000-0000F53A0000}"/>
    <cellStyle name="Hed Side 3 16 4 2" xfId="15115" xr:uid="{00000000-0005-0000-0000-0000F63A0000}"/>
    <cellStyle name="Hed Side 3 16 5" xfId="15116" xr:uid="{00000000-0005-0000-0000-0000F73A0000}"/>
    <cellStyle name="Hed Side 3 16 5 2" xfId="15117" xr:uid="{00000000-0005-0000-0000-0000F83A0000}"/>
    <cellStyle name="Hed Side 3 16 6" xfId="15118" xr:uid="{00000000-0005-0000-0000-0000F93A0000}"/>
    <cellStyle name="Hed Side 3 16 6 2" xfId="15119" xr:uid="{00000000-0005-0000-0000-0000FA3A0000}"/>
    <cellStyle name="Hed Side 3 16 7" xfId="15120" xr:uid="{00000000-0005-0000-0000-0000FB3A0000}"/>
    <cellStyle name="Hed Side 3 17" xfId="15121" xr:uid="{00000000-0005-0000-0000-0000FC3A0000}"/>
    <cellStyle name="Hed Side 3 17 2" xfId="15122" xr:uid="{00000000-0005-0000-0000-0000FD3A0000}"/>
    <cellStyle name="Hed Side 3 17 2 2" xfId="15123" xr:uid="{00000000-0005-0000-0000-0000FE3A0000}"/>
    <cellStyle name="Hed Side 3 17 2 2 2" xfId="15124" xr:uid="{00000000-0005-0000-0000-0000FF3A0000}"/>
    <cellStyle name="Hed Side 3 17 2 3" xfId="15125" xr:uid="{00000000-0005-0000-0000-0000003B0000}"/>
    <cellStyle name="Hed Side 3 17 2 3 2" xfId="15126" xr:uid="{00000000-0005-0000-0000-0000013B0000}"/>
    <cellStyle name="Hed Side 3 17 2 4" xfId="15127" xr:uid="{00000000-0005-0000-0000-0000023B0000}"/>
    <cellStyle name="Hed Side 3 17 2 4 2" xfId="15128" xr:uid="{00000000-0005-0000-0000-0000033B0000}"/>
    <cellStyle name="Hed Side 3 17 2 5" xfId="15129" xr:uid="{00000000-0005-0000-0000-0000043B0000}"/>
    <cellStyle name="Hed Side 3 17 3" xfId="15130" xr:uid="{00000000-0005-0000-0000-0000053B0000}"/>
    <cellStyle name="Hed Side 3 17 3 2" xfId="15131" xr:uid="{00000000-0005-0000-0000-0000063B0000}"/>
    <cellStyle name="Hed Side 3 17 4" xfId="15132" xr:uid="{00000000-0005-0000-0000-0000073B0000}"/>
    <cellStyle name="Hed Side 3 17 4 2" xfId="15133" xr:uid="{00000000-0005-0000-0000-0000083B0000}"/>
    <cellStyle name="Hed Side 3 17 5" xfId="15134" xr:uid="{00000000-0005-0000-0000-0000093B0000}"/>
    <cellStyle name="Hed Side 3 17 5 2" xfId="15135" xr:uid="{00000000-0005-0000-0000-00000A3B0000}"/>
    <cellStyle name="Hed Side 3 17 6" xfId="15136" xr:uid="{00000000-0005-0000-0000-00000B3B0000}"/>
    <cellStyle name="Hed Side 3 17 6 2" xfId="15137" xr:uid="{00000000-0005-0000-0000-00000C3B0000}"/>
    <cellStyle name="Hed Side 3 17 7" xfId="15138" xr:uid="{00000000-0005-0000-0000-00000D3B0000}"/>
    <cellStyle name="Hed Side 3 18" xfId="15139" xr:uid="{00000000-0005-0000-0000-00000E3B0000}"/>
    <cellStyle name="Hed Side 3 18 2" xfId="15140" xr:uid="{00000000-0005-0000-0000-00000F3B0000}"/>
    <cellStyle name="Hed Side 3 18 2 2" xfId="15141" xr:uid="{00000000-0005-0000-0000-0000103B0000}"/>
    <cellStyle name="Hed Side 3 18 2 2 2" xfId="15142" xr:uid="{00000000-0005-0000-0000-0000113B0000}"/>
    <cellStyle name="Hed Side 3 18 2 3" xfId="15143" xr:uid="{00000000-0005-0000-0000-0000123B0000}"/>
    <cellStyle name="Hed Side 3 18 2 3 2" xfId="15144" xr:uid="{00000000-0005-0000-0000-0000133B0000}"/>
    <cellStyle name="Hed Side 3 18 2 4" xfId="15145" xr:uid="{00000000-0005-0000-0000-0000143B0000}"/>
    <cellStyle name="Hed Side 3 18 2 4 2" xfId="15146" xr:uid="{00000000-0005-0000-0000-0000153B0000}"/>
    <cellStyle name="Hed Side 3 18 2 5" xfId="15147" xr:uid="{00000000-0005-0000-0000-0000163B0000}"/>
    <cellStyle name="Hed Side 3 18 3" xfId="15148" xr:uid="{00000000-0005-0000-0000-0000173B0000}"/>
    <cellStyle name="Hed Side 3 18 3 2" xfId="15149" xr:uid="{00000000-0005-0000-0000-0000183B0000}"/>
    <cellStyle name="Hed Side 3 18 4" xfId="15150" xr:uid="{00000000-0005-0000-0000-0000193B0000}"/>
    <cellStyle name="Hed Side 3 18 4 2" xfId="15151" xr:uid="{00000000-0005-0000-0000-00001A3B0000}"/>
    <cellStyle name="Hed Side 3 18 5" xfId="15152" xr:uid="{00000000-0005-0000-0000-00001B3B0000}"/>
    <cellStyle name="Hed Side 3 18 5 2" xfId="15153" xr:uid="{00000000-0005-0000-0000-00001C3B0000}"/>
    <cellStyle name="Hed Side 3 18 6" xfId="15154" xr:uid="{00000000-0005-0000-0000-00001D3B0000}"/>
    <cellStyle name="Hed Side 3 18 6 2" xfId="15155" xr:uid="{00000000-0005-0000-0000-00001E3B0000}"/>
    <cellStyle name="Hed Side 3 18 7" xfId="15156" xr:uid="{00000000-0005-0000-0000-00001F3B0000}"/>
    <cellStyle name="Hed Side 3 19" xfId="15157" xr:uid="{00000000-0005-0000-0000-0000203B0000}"/>
    <cellStyle name="Hed Side 3 19 2" xfId="15158" xr:uid="{00000000-0005-0000-0000-0000213B0000}"/>
    <cellStyle name="Hed Side 3 19 2 2" xfId="15159" xr:uid="{00000000-0005-0000-0000-0000223B0000}"/>
    <cellStyle name="Hed Side 3 19 2 2 2" xfId="15160" xr:uid="{00000000-0005-0000-0000-0000233B0000}"/>
    <cellStyle name="Hed Side 3 19 2 3" xfId="15161" xr:uid="{00000000-0005-0000-0000-0000243B0000}"/>
    <cellStyle name="Hed Side 3 19 2 3 2" xfId="15162" xr:uid="{00000000-0005-0000-0000-0000253B0000}"/>
    <cellStyle name="Hed Side 3 19 2 4" xfId="15163" xr:uid="{00000000-0005-0000-0000-0000263B0000}"/>
    <cellStyle name="Hed Side 3 19 2 4 2" xfId="15164" xr:uid="{00000000-0005-0000-0000-0000273B0000}"/>
    <cellStyle name="Hed Side 3 19 2 5" xfId="15165" xr:uid="{00000000-0005-0000-0000-0000283B0000}"/>
    <cellStyle name="Hed Side 3 19 3" xfId="15166" xr:uid="{00000000-0005-0000-0000-0000293B0000}"/>
    <cellStyle name="Hed Side 3 19 3 2" xfId="15167" xr:uid="{00000000-0005-0000-0000-00002A3B0000}"/>
    <cellStyle name="Hed Side 3 19 4" xfId="15168" xr:uid="{00000000-0005-0000-0000-00002B3B0000}"/>
    <cellStyle name="Hed Side 3 19 4 2" xfId="15169" xr:uid="{00000000-0005-0000-0000-00002C3B0000}"/>
    <cellStyle name="Hed Side 3 19 5" xfId="15170" xr:uid="{00000000-0005-0000-0000-00002D3B0000}"/>
    <cellStyle name="Hed Side 3 19 5 2" xfId="15171" xr:uid="{00000000-0005-0000-0000-00002E3B0000}"/>
    <cellStyle name="Hed Side 3 19 6" xfId="15172" xr:uid="{00000000-0005-0000-0000-00002F3B0000}"/>
    <cellStyle name="Hed Side 3 19 6 2" xfId="15173" xr:uid="{00000000-0005-0000-0000-0000303B0000}"/>
    <cellStyle name="Hed Side 3 19 7" xfId="15174" xr:uid="{00000000-0005-0000-0000-0000313B0000}"/>
    <cellStyle name="Hed Side 3 2" xfId="15175" xr:uid="{00000000-0005-0000-0000-0000323B0000}"/>
    <cellStyle name="Hed Side 3 2 10" xfId="15176" xr:uid="{00000000-0005-0000-0000-0000333B0000}"/>
    <cellStyle name="Hed Side 3 2 10 2" xfId="15177" xr:uid="{00000000-0005-0000-0000-0000343B0000}"/>
    <cellStyle name="Hed Side 3 2 10 2 2" xfId="15178" xr:uid="{00000000-0005-0000-0000-0000353B0000}"/>
    <cellStyle name="Hed Side 3 2 10 2 2 2" xfId="15179" xr:uid="{00000000-0005-0000-0000-0000363B0000}"/>
    <cellStyle name="Hed Side 3 2 10 2 3" xfId="15180" xr:uid="{00000000-0005-0000-0000-0000373B0000}"/>
    <cellStyle name="Hed Side 3 2 10 2 3 2" xfId="15181" xr:uid="{00000000-0005-0000-0000-0000383B0000}"/>
    <cellStyle name="Hed Side 3 2 10 2 4" xfId="15182" xr:uid="{00000000-0005-0000-0000-0000393B0000}"/>
    <cellStyle name="Hed Side 3 2 10 2 4 2" xfId="15183" xr:uid="{00000000-0005-0000-0000-00003A3B0000}"/>
    <cellStyle name="Hed Side 3 2 10 2 5" xfId="15184" xr:uid="{00000000-0005-0000-0000-00003B3B0000}"/>
    <cellStyle name="Hed Side 3 2 10 3" xfId="15185" xr:uid="{00000000-0005-0000-0000-00003C3B0000}"/>
    <cellStyle name="Hed Side 3 2 10 3 2" xfId="15186" xr:uid="{00000000-0005-0000-0000-00003D3B0000}"/>
    <cellStyle name="Hed Side 3 2 10 4" xfId="15187" xr:uid="{00000000-0005-0000-0000-00003E3B0000}"/>
    <cellStyle name="Hed Side 3 2 10 4 2" xfId="15188" xr:uid="{00000000-0005-0000-0000-00003F3B0000}"/>
    <cellStyle name="Hed Side 3 2 10 5" xfId="15189" xr:uid="{00000000-0005-0000-0000-0000403B0000}"/>
    <cellStyle name="Hed Side 3 2 10 5 2" xfId="15190" xr:uid="{00000000-0005-0000-0000-0000413B0000}"/>
    <cellStyle name="Hed Side 3 2 10 6" xfId="15191" xr:uid="{00000000-0005-0000-0000-0000423B0000}"/>
    <cellStyle name="Hed Side 3 2 10 6 2" xfId="15192" xr:uid="{00000000-0005-0000-0000-0000433B0000}"/>
    <cellStyle name="Hed Side 3 2 10 7" xfId="15193" xr:uid="{00000000-0005-0000-0000-0000443B0000}"/>
    <cellStyle name="Hed Side 3 2 11" xfId="15194" xr:uid="{00000000-0005-0000-0000-0000453B0000}"/>
    <cellStyle name="Hed Side 3 2 11 2" xfId="15195" xr:uid="{00000000-0005-0000-0000-0000463B0000}"/>
    <cellStyle name="Hed Side 3 2 11 2 2" xfId="15196" xr:uid="{00000000-0005-0000-0000-0000473B0000}"/>
    <cellStyle name="Hed Side 3 2 11 2 2 2" xfId="15197" xr:uid="{00000000-0005-0000-0000-0000483B0000}"/>
    <cellStyle name="Hed Side 3 2 11 2 3" xfId="15198" xr:uid="{00000000-0005-0000-0000-0000493B0000}"/>
    <cellStyle name="Hed Side 3 2 11 2 3 2" xfId="15199" xr:uid="{00000000-0005-0000-0000-00004A3B0000}"/>
    <cellStyle name="Hed Side 3 2 11 2 4" xfId="15200" xr:uid="{00000000-0005-0000-0000-00004B3B0000}"/>
    <cellStyle name="Hed Side 3 2 11 2 4 2" xfId="15201" xr:uid="{00000000-0005-0000-0000-00004C3B0000}"/>
    <cellStyle name="Hed Side 3 2 11 2 5" xfId="15202" xr:uid="{00000000-0005-0000-0000-00004D3B0000}"/>
    <cellStyle name="Hed Side 3 2 11 3" xfId="15203" xr:uid="{00000000-0005-0000-0000-00004E3B0000}"/>
    <cellStyle name="Hed Side 3 2 11 3 2" xfId="15204" xr:uid="{00000000-0005-0000-0000-00004F3B0000}"/>
    <cellStyle name="Hed Side 3 2 11 4" xfId="15205" xr:uid="{00000000-0005-0000-0000-0000503B0000}"/>
    <cellStyle name="Hed Side 3 2 11 4 2" xfId="15206" xr:uid="{00000000-0005-0000-0000-0000513B0000}"/>
    <cellStyle name="Hed Side 3 2 11 5" xfId="15207" xr:uid="{00000000-0005-0000-0000-0000523B0000}"/>
    <cellStyle name="Hed Side 3 2 11 5 2" xfId="15208" xr:uid="{00000000-0005-0000-0000-0000533B0000}"/>
    <cellStyle name="Hed Side 3 2 11 6" xfId="15209" xr:uid="{00000000-0005-0000-0000-0000543B0000}"/>
    <cellStyle name="Hed Side 3 2 11 6 2" xfId="15210" xr:uid="{00000000-0005-0000-0000-0000553B0000}"/>
    <cellStyle name="Hed Side 3 2 11 7" xfId="15211" xr:uid="{00000000-0005-0000-0000-0000563B0000}"/>
    <cellStyle name="Hed Side 3 2 12" xfId="15212" xr:uid="{00000000-0005-0000-0000-0000573B0000}"/>
    <cellStyle name="Hed Side 3 2 12 2" xfId="15213" xr:uid="{00000000-0005-0000-0000-0000583B0000}"/>
    <cellStyle name="Hed Side 3 2 12 2 2" xfId="15214" xr:uid="{00000000-0005-0000-0000-0000593B0000}"/>
    <cellStyle name="Hed Side 3 2 12 2 2 2" xfId="15215" xr:uid="{00000000-0005-0000-0000-00005A3B0000}"/>
    <cellStyle name="Hed Side 3 2 12 2 3" xfId="15216" xr:uid="{00000000-0005-0000-0000-00005B3B0000}"/>
    <cellStyle name="Hed Side 3 2 12 2 3 2" xfId="15217" xr:uid="{00000000-0005-0000-0000-00005C3B0000}"/>
    <cellStyle name="Hed Side 3 2 12 2 4" xfId="15218" xr:uid="{00000000-0005-0000-0000-00005D3B0000}"/>
    <cellStyle name="Hed Side 3 2 12 2 4 2" xfId="15219" xr:uid="{00000000-0005-0000-0000-00005E3B0000}"/>
    <cellStyle name="Hed Side 3 2 12 2 5" xfId="15220" xr:uid="{00000000-0005-0000-0000-00005F3B0000}"/>
    <cellStyle name="Hed Side 3 2 12 3" xfId="15221" xr:uid="{00000000-0005-0000-0000-0000603B0000}"/>
    <cellStyle name="Hed Side 3 2 12 3 2" xfId="15222" xr:uid="{00000000-0005-0000-0000-0000613B0000}"/>
    <cellStyle name="Hed Side 3 2 12 4" xfId="15223" xr:uid="{00000000-0005-0000-0000-0000623B0000}"/>
    <cellStyle name="Hed Side 3 2 12 4 2" xfId="15224" xr:uid="{00000000-0005-0000-0000-0000633B0000}"/>
    <cellStyle name="Hed Side 3 2 12 5" xfId="15225" xr:uid="{00000000-0005-0000-0000-0000643B0000}"/>
    <cellStyle name="Hed Side 3 2 12 5 2" xfId="15226" xr:uid="{00000000-0005-0000-0000-0000653B0000}"/>
    <cellStyle name="Hed Side 3 2 12 6" xfId="15227" xr:uid="{00000000-0005-0000-0000-0000663B0000}"/>
    <cellStyle name="Hed Side 3 2 12 6 2" xfId="15228" xr:uid="{00000000-0005-0000-0000-0000673B0000}"/>
    <cellStyle name="Hed Side 3 2 12 7" xfId="15229" xr:uid="{00000000-0005-0000-0000-0000683B0000}"/>
    <cellStyle name="Hed Side 3 2 13" xfId="15230" xr:uid="{00000000-0005-0000-0000-0000693B0000}"/>
    <cellStyle name="Hed Side 3 2 13 2" xfId="15231" xr:uid="{00000000-0005-0000-0000-00006A3B0000}"/>
    <cellStyle name="Hed Side 3 2 13 2 2" xfId="15232" xr:uid="{00000000-0005-0000-0000-00006B3B0000}"/>
    <cellStyle name="Hed Side 3 2 13 2 2 2" xfId="15233" xr:uid="{00000000-0005-0000-0000-00006C3B0000}"/>
    <cellStyle name="Hed Side 3 2 13 2 3" xfId="15234" xr:uid="{00000000-0005-0000-0000-00006D3B0000}"/>
    <cellStyle name="Hed Side 3 2 13 2 3 2" xfId="15235" xr:uid="{00000000-0005-0000-0000-00006E3B0000}"/>
    <cellStyle name="Hed Side 3 2 13 2 4" xfId="15236" xr:uid="{00000000-0005-0000-0000-00006F3B0000}"/>
    <cellStyle name="Hed Side 3 2 13 2 4 2" xfId="15237" xr:uid="{00000000-0005-0000-0000-0000703B0000}"/>
    <cellStyle name="Hed Side 3 2 13 2 5" xfId="15238" xr:uid="{00000000-0005-0000-0000-0000713B0000}"/>
    <cellStyle name="Hed Side 3 2 13 3" xfId="15239" xr:uid="{00000000-0005-0000-0000-0000723B0000}"/>
    <cellStyle name="Hed Side 3 2 13 3 2" xfId="15240" xr:uid="{00000000-0005-0000-0000-0000733B0000}"/>
    <cellStyle name="Hed Side 3 2 13 4" xfId="15241" xr:uid="{00000000-0005-0000-0000-0000743B0000}"/>
    <cellStyle name="Hed Side 3 2 13 4 2" xfId="15242" xr:uid="{00000000-0005-0000-0000-0000753B0000}"/>
    <cellStyle name="Hed Side 3 2 13 5" xfId="15243" xr:uid="{00000000-0005-0000-0000-0000763B0000}"/>
    <cellStyle name="Hed Side 3 2 13 5 2" xfId="15244" xr:uid="{00000000-0005-0000-0000-0000773B0000}"/>
    <cellStyle name="Hed Side 3 2 13 6" xfId="15245" xr:uid="{00000000-0005-0000-0000-0000783B0000}"/>
    <cellStyle name="Hed Side 3 2 13 6 2" xfId="15246" xr:uid="{00000000-0005-0000-0000-0000793B0000}"/>
    <cellStyle name="Hed Side 3 2 13 7" xfId="15247" xr:uid="{00000000-0005-0000-0000-00007A3B0000}"/>
    <cellStyle name="Hed Side 3 2 14" xfId="15248" xr:uid="{00000000-0005-0000-0000-00007B3B0000}"/>
    <cellStyle name="Hed Side 3 2 14 2" xfId="15249" xr:uid="{00000000-0005-0000-0000-00007C3B0000}"/>
    <cellStyle name="Hed Side 3 2 14 2 2" xfId="15250" xr:uid="{00000000-0005-0000-0000-00007D3B0000}"/>
    <cellStyle name="Hed Side 3 2 14 2 2 2" xfId="15251" xr:uid="{00000000-0005-0000-0000-00007E3B0000}"/>
    <cellStyle name="Hed Side 3 2 14 2 3" xfId="15252" xr:uid="{00000000-0005-0000-0000-00007F3B0000}"/>
    <cellStyle name="Hed Side 3 2 14 2 3 2" xfId="15253" xr:uid="{00000000-0005-0000-0000-0000803B0000}"/>
    <cellStyle name="Hed Side 3 2 14 2 4" xfId="15254" xr:uid="{00000000-0005-0000-0000-0000813B0000}"/>
    <cellStyle name="Hed Side 3 2 14 2 4 2" xfId="15255" xr:uid="{00000000-0005-0000-0000-0000823B0000}"/>
    <cellStyle name="Hed Side 3 2 14 2 5" xfId="15256" xr:uid="{00000000-0005-0000-0000-0000833B0000}"/>
    <cellStyle name="Hed Side 3 2 14 3" xfId="15257" xr:uid="{00000000-0005-0000-0000-0000843B0000}"/>
    <cellStyle name="Hed Side 3 2 14 3 2" xfId="15258" xr:uid="{00000000-0005-0000-0000-0000853B0000}"/>
    <cellStyle name="Hed Side 3 2 14 4" xfId="15259" xr:uid="{00000000-0005-0000-0000-0000863B0000}"/>
    <cellStyle name="Hed Side 3 2 14 4 2" xfId="15260" xr:uid="{00000000-0005-0000-0000-0000873B0000}"/>
    <cellStyle name="Hed Side 3 2 14 5" xfId="15261" xr:uid="{00000000-0005-0000-0000-0000883B0000}"/>
    <cellStyle name="Hed Side 3 2 14 5 2" xfId="15262" xr:uid="{00000000-0005-0000-0000-0000893B0000}"/>
    <cellStyle name="Hed Side 3 2 14 6" xfId="15263" xr:uid="{00000000-0005-0000-0000-00008A3B0000}"/>
    <cellStyle name="Hed Side 3 2 14 6 2" xfId="15264" xr:uid="{00000000-0005-0000-0000-00008B3B0000}"/>
    <cellStyle name="Hed Side 3 2 14 7" xfId="15265" xr:uid="{00000000-0005-0000-0000-00008C3B0000}"/>
    <cellStyle name="Hed Side 3 2 15" xfId="15266" xr:uid="{00000000-0005-0000-0000-00008D3B0000}"/>
    <cellStyle name="Hed Side 3 2 15 2" xfId="15267" xr:uid="{00000000-0005-0000-0000-00008E3B0000}"/>
    <cellStyle name="Hed Side 3 2 15 2 2" xfId="15268" xr:uid="{00000000-0005-0000-0000-00008F3B0000}"/>
    <cellStyle name="Hed Side 3 2 15 2 2 2" xfId="15269" xr:uid="{00000000-0005-0000-0000-0000903B0000}"/>
    <cellStyle name="Hed Side 3 2 15 2 3" xfId="15270" xr:uid="{00000000-0005-0000-0000-0000913B0000}"/>
    <cellStyle name="Hed Side 3 2 15 2 3 2" xfId="15271" xr:uid="{00000000-0005-0000-0000-0000923B0000}"/>
    <cellStyle name="Hed Side 3 2 15 2 4" xfId="15272" xr:uid="{00000000-0005-0000-0000-0000933B0000}"/>
    <cellStyle name="Hed Side 3 2 15 2 4 2" xfId="15273" xr:uid="{00000000-0005-0000-0000-0000943B0000}"/>
    <cellStyle name="Hed Side 3 2 15 2 5" xfId="15274" xr:uid="{00000000-0005-0000-0000-0000953B0000}"/>
    <cellStyle name="Hed Side 3 2 15 3" xfId="15275" xr:uid="{00000000-0005-0000-0000-0000963B0000}"/>
    <cellStyle name="Hed Side 3 2 15 3 2" xfId="15276" xr:uid="{00000000-0005-0000-0000-0000973B0000}"/>
    <cellStyle name="Hed Side 3 2 15 4" xfId="15277" xr:uid="{00000000-0005-0000-0000-0000983B0000}"/>
    <cellStyle name="Hed Side 3 2 15 4 2" xfId="15278" xr:uid="{00000000-0005-0000-0000-0000993B0000}"/>
    <cellStyle name="Hed Side 3 2 15 5" xfId="15279" xr:uid="{00000000-0005-0000-0000-00009A3B0000}"/>
    <cellStyle name="Hed Side 3 2 15 5 2" xfId="15280" xr:uid="{00000000-0005-0000-0000-00009B3B0000}"/>
    <cellStyle name="Hed Side 3 2 15 6" xfId="15281" xr:uid="{00000000-0005-0000-0000-00009C3B0000}"/>
    <cellStyle name="Hed Side 3 2 15 6 2" xfId="15282" xr:uid="{00000000-0005-0000-0000-00009D3B0000}"/>
    <cellStyle name="Hed Side 3 2 15 7" xfId="15283" xr:uid="{00000000-0005-0000-0000-00009E3B0000}"/>
    <cellStyle name="Hed Side 3 2 16" xfId="15284" xr:uid="{00000000-0005-0000-0000-00009F3B0000}"/>
    <cellStyle name="Hed Side 3 2 16 2" xfId="15285" xr:uid="{00000000-0005-0000-0000-0000A03B0000}"/>
    <cellStyle name="Hed Side 3 2 16 2 2" xfId="15286" xr:uid="{00000000-0005-0000-0000-0000A13B0000}"/>
    <cellStyle name="Hed Side 3 2 16 2 2 2" xfId="15287" xr:uid="{00000000-0005-0000-0000-0000A23B0000}"/>
    <cellStyle name="Hed Side 3 2 16 2 3" xfId="15288" xr:uid="{00000000-0005-0000-0000-0000A33B0000}"/>
    <cellStyle name="Hed Side 3 2 16 2 3 2" xfId="15289" xr:uid="{00000000-0005-0000-0000-0000A43B0000}"/>
    <cellStyle name="Hed Side 3 2 16 2 4" xfId="15290" xr:uid="{00000000-0005-0000-0000-0000A53B0000}"/>
    <cellStyle name="Hed Side 3 2 16 2 4 2" xfId="15291" xr:uid="{00000000-0005-0000-0000-0000A63B0000}"/>
    <cellStyle name="Hed Side 3 2 16 2 5" xfId="15292" xr:uid="{00000000-0005-0000-0000-0000A73B0000}"/>
    <cellStyle name="Hed Side 3 2 16 3" xfId="15293" xr:uid="{00000000-0005-0000-0000-0000A83B0000}"/>
    <cellStyle name="Hed Side 3 2 16 3 2" xfId="15294" xr:uid="{00000000-0005-0000-0000-0000A93B0000}"/>
    <cellStyle name="Hed Side 3 2 16 4" xfId="15295" xr:uid="{00000000-0005-0000-0000-0000AA3B0000}"/>
    <cellStyle name="Hed Side 3 2 16 4 2" xfId="15296" xr:uid="{00000000-0005-0000-0000-0000AB3B0000}"/>
    <cellStyle name="Hed Side 3 2 16 5" xfId="15297" xr:uid="{00000000-0005-0000-0000-0000AC3B0000}"/>
    <cellStyle name="Hed Side 3 2 16 5 2" xfId="15298" xr:uid="{00000000-0005-0000-0000-0000AD3B0000}"/>
    <cellStyle name="Hed Side 3 2 16 6" xfId="15299" xr:uid="{00000000-0005-0000-0000-0000AE3B0000}"/>
    <cellStyle name="Hed Side 3 2 16 6 2" xfId="15300" xr:uid="{00000000-0005-0000-0000-0000AF3B0000}"/>
    <cellStyle name="Hed Side 3 2 16 7" xfId="15301" xr:uid="{00000000-0005-0000-0000-0000B03B0000}"/>
    <cellStyle name="Hed Side 3 2 17" xfId="15302" xr:uid="{00000000-0005-0000-0000-0000B13B0000}"/>
    <cellStyle name="Hed Side 3 2 17 2" xfId="15303" xr:uid="{00000000-0005-0000-0000-0000B23B0000}"/>
    <cellStyle name="Hed Side 3 2 17 2 2" xfId="15304" xr:uid="{00000000-0005-0000-0000-0000B33B0000}"/>
    <cellStyle name="Hed Side 3 2 17 2 2 2" xfId="15305" xr:uid="{00000000-0005-0000-0000-0000B43B0000}"/>
    <cellStyle name="Hed Side 3 2 17 2 3" xfId="15306" xr:uid="{00000000-0005-0000-0000-0000B53B0000}"/>
    <cellStyle name="Hed Side 3 2 17 2 3 2" xfId="15307" xr:uid="{00000000-0005-0000-0000-0000B63B0000}"/>
    <cellStyle name="Hed Side 3 2 17 2 4" xfId="15308" xr:uid="{00000000-0005-0000-0000-0000B73B0000}"/>
    <cellStyle name="Hed Side 3 2 17 2 4 2" xfId="15309" xr:uid="{00000000-0005-0000-0000-0000B83B0000}"/>
    <cellStyle name="Hed Side 3 2 17 2 5" xfId="15310" xr:uid="{00000000-0005-0000-0000-0000B93B0000}"/>
    <cellStyle name="Hed Side 3 2 17 3" xfId="15311" xr:uid="{00000000-0005-0000-0000-0000BA3B0000}"/>
    <cellStyle name="Hed Side 3 2 17 3 2" xfId="15312" xr:uid="{00000000-0005-0000-0000-0000BB3B0000}"/>
    <cellStyle name="Hed Side 3 2 17 4" xfId="15313" xr:uid="{00000000-0005-0000-0000-0000BC3B0000}"/>
    <cellStyle name="Hed Side 3 2 17 4 2" xfId="15314" xr:uid="{00000000-0005-0000-0000-0000BD3B0000}"/>
    <cellStyle name="Hed Side 3 2 17 5" xfId="15315" xr:uid="{00000000-0005-0000-0000-0000BE3B0000}"/>
    <cellStyle name="Hed Side 3 2 17 5 2" xfId="15316" xr:uid="{00000000-0005-0000-0000-0000BF3B0000}"/>
    <cellStyle name="Hed Side 3 2 17 6" xfId="15317" xr:uid="{00000000-0005-0000-0000-0000C03B0000}"/>
    <cellStyle name="Hed Side 3 2 17 6 2" xfId="15318" xr:uid="{00000000-0005-0000-0000-0000C13B0000}"/>
    <cellStyle name="Hed Side 3 2 17 7" xfId="15319" xr:uid="{00000000-0005-0000-0000-0000C23B0000}"/>
    <cellStyle name="Hed Side 3 2 18" xfId="15320" xr:uid="{00000000-0005-0000-0000-0000C33B0000}"/>
    <cellStyle name="Hed Side 3 2 18 2" xfId="15321" xr:uid="{00000000-0005-0000-0000-0000C43B0000}"/>
    <cellStyle name="Hed Side 3 2 18 2 2" xfId="15322" xr:uid="{00000000-0005-0000-0000-0000C53B0000}"/>
    <cellStyle name="Hed Side 3 2 18 2 2 2" xfId="15323" xr:uid="{00000000-0005-0000-0000-0000C63B0000}"/>
    <cellStyle name="Hed Side 3 2 18 2 3" xfId="15324" xr:uid="{00000000-0005-0000-0000-0000C73B0000}"/>
    <cellStyle name="Hed Side 3 2 18 2 3 2" xfId="15325" xr:uid="{00000000-0005-0000-0000-0000C83B0000}"/>
    <cellStyle name="Hed Side 3 2 18 2 4" xfId="15326" xr:uid="{00000000-0005-0000-0000-0000C93B0000}"/>
    <cellStyle name="Hed Side 3 2 18 2 4 2" xfId="15327" xr:uid="{00000000-0005-0000-0000-0000CA3B0000}"/>
    <cellStyle name="Hed Side 3 2 18 2 5" xfId="15328" xr:uid="{00000000-0005-0000-0000-0000CB3B0000}"/>
    <cellStyle name="Hed Side 3 2 18 3" xfId="15329" xr:uid="{00000000-0005-0000-0000-0000CC3B0000}"/>
    <cellStyle name="Hed Side 3 2 18 3 2" xfId="15330" xr:uid="{00000000-0005-0000-0000-0000CD3B0000}"/>
    <cellStyle name="Hed Side 3 2 18 4" xfId="15331" xr:uid="{00000000-0005-0000-0000-0000CE3B0000}"/>
    <cellStyle name="Hed Side 3 2 18 4 2" xfId="15332" xr:uid="{00000000-0005-0000-0000-0000CF3B0000}"/>
    <cellStyle name="Hed Side 3 2 18 5" xfId="15333" xr:uid="{00000000-0005-0000-0000-0000D03B0000}"/>
    <cellStyle name="Hed Side 3 2 18 5 2" xfId="15334" xr:uid="{00000000-0005-0000-0000-0000D13B0000}"/>
    <cellStyle name="Hed Side 3 2 18 6" xfId="15335" xr:uid="{00000000-0005-0000-0000-0000D23B0000}"/>
    <cellStyle name="Hed Side 3 2 18 6 2" xfId="15336" xr:uid="{00000000-0005-0000-0000-0000D33B0000}"/>
    <cellStyle name="Hed Side 3 2 18 7" xfId="15337" xr:uid="{00000000-0005-0000-0000-0000D43B0000}"/>
    <cellStyle name="Hed Side 3 2 19" xfId="15338" xr:uid="{00000000-0005-0000-0000-0000D53B0000}"/>
    <cellStyle name="Hed Side 3 2 19 2" xfId="15339" xr:uid="{00000000-0005-0000-0000-0000D63B0000}"/>
    <cellStyle name="Hed Side 3 2 19 2 2" xfId="15340" xr:uid="{00000000-0005-0000-0000-0000D73B0000}"/>
    <cellStyle name="Hed Side 3 2 19 3" xfId="15341" xr:uid="{00000000-0005-0000-0000-0000D83B0000}"/>
    <cellStyle name="Hed Side 3 2 19 3 2" xfId="15342" xr:uid="{00000000-0005-0000-0000-0000D93B0000}"/>
    <cellStyle name="Hed Side 3 2 19 4" xfId="15343" xr:uid="{00000000-0005-0000-0000-0000DA3B0000}"/>
    <cellStyle name="Hed Side 3 2 19 4 2" xfId="15344" xr:uid="{00000000-0005-0000-0000-0000DB3B0000}"/>
    <cellStyle name="Hed Side 3 2 19 5" xfId="15345" xr:uid="{00000000-0005-0000-0000-0000DC3B0000}"/>
    <cellStyle name="Hed Side 3 2 2" xfId="15346" xr:uid="{00000000-0005-0000-0000-0000DD3B0000}"/>
    <cellStyle name="Hed Side 3 2 2 2" xfId="15347" xr:uid="{00000000-0005-0000-0000-0000DE3B0000}"/>
    <cellStyle name="Hed Side 3 2 2 2 2" xfId="15348" xr:uid="{00000000-0005-0000-0000-0000DF3B0000}"/>
    <cellStyle name="Hed Side 3 2 2 2 2 2" xfId="15349" xr:uid="{00000000-0005-0000-0000-0000E03B0000}"/>
    <cellStyle name="Hed Side 3 2 2 2 3" xfId="15350" xr:uid="{00000000-0005-0000-0000-0000E13B0000}"/>
    <cellStyle name="Hed Side 3 2 2 2 3 2" xfId="15351" xr:uid="{00000000-0005-0000-0000-0000E23B0000}"/>
    <cellStyle name="Hed Side 3 2 2 2 4" xfId="15352" xr:uid="{00000000-0005-0000-0000-0000E33B0000}"/>
    <cellStyle name="Hed Side 3 2 2 2 4 2" xfId="15353" xr:uid="{00000000-0005-0000-0000-0000E43B0000}"/>
    <cellStyle name="Hed Side 3 2 2 2 5" xfId="15354" xr:uid="{00000000-0005-0000-0000-0000E53B0000}"/>
    <cellStyle name="Hed Side 3 2 2 3" xfId="15355" xr:uid="{00000000-0005-0000-0000-0000E63B0000}"/>
    <cellStyle name="Hed Side 3 2 2 3 2" xfId="15356" xr:uid="{00000000-0005-0000-0000-0000E73B0000}"/>
    <cellStyle name="Hed Side 3 2 2 4" xfId="15357" xr:uid="{00000000-0005-0000-0000-0000E83B0000}"/>
    <cellStyle name="Hed Side 3 2 2 4 2" xfId="15358" xr:uid="{00000000-0005-0000-0000-0000E93B0000}"/>
    <cellStyle name="Hed Side 3 2 2 5" xfId="15359" xr:uid="{00000000-0005-0000-0000-0000EA3B0000}"/>
    <cellStyle name="Hed Side 3 2 2 5 2" xfId="15360" xr:uid="{00000000-0005-0000-0000-0000EB3B0000}"/>
    <cellStyle name="Hed Side 3 2 2 6" xfId="15361" xr:uid="{00000000-0005-0000-0000-0000EC3B0000}"/>
    <cellStyle name="Hed Side 3 2 2 6 2" xfId="15362" xr:uid="{00000000-0005-0000-0000-0000ED3B0000}"/>
    <cellStyle name="Hed Side 3 2 2 7" xfId="15363" xr:uid="{00000000-0005-0000-0000-0000EE3B0000}"/>
    <cellStyle name="Hed Side 3 2 20" xfId="15364" xr:uid="{00000000-0005-0000-0000-0000EF3B0000}"/>
    <cellStyle name="Hed Side 3 2 20 2" xfId="15365" xr:uid="{00000000-0005-0000-0000-0000F03B0000}"/>
    <cellStyle name="Hed Side 3 2 21" xfId="15366" xr:uid="{00000000-0005-0000-0000-0000F13B0000}"/>
    <cellStyle name="Hed Side 3 2 21 2" xfId="15367" xr:uid="{00000000-0005-0000-0000-0000F23B0000}"/>
    <cellStyle name="Hed Side 3 2 22" xfId="15368" xr:uid="{00000000-0005-0000-0000-0000F33B0000}"/>
    <cellStyle name="Hed Side 3 2 22 2" xfId="15369" xr:uid="{00000000-0005-0000-0000-0000F43B0000}"/>
    <cellStyle name="Hed Side 3 2 23" xfId="15370" xr:uid="{00000000-0005-0000-0000-0000F53B0000}"/>
    <cellStyle name="Hed Side 3 2 23 2" xfId="15371" xr:uid="{00000000-0005-0000-0000-0000F63B0000}"/>
    <cellStyle name="Hed Side 3 2 24" xfId="15372" xr:uid="{00000000-0005-0000-0000-0000F73B0000}"/>
    <cellStyle name="Hed Side 3 2 3" xfId="15373" xr:uid="{00000000-0005-0000-0000-0000F83B0000}"/>
    <cellStyle name="Hed Side 3 2 3 2" xfId="15374" xr:uid="{00000000-0005-0000-0000-0000F93B0000}"/>
    <cellStyle name="Hed Side 3 2 3 2 2" xfId="15375" xr:uid="{00000000-0005-0000-0000-0000FA3B0000}"/>
    <cellStyle name="Hed Side 3 2 3 2 2 2" xfId="15376" xr:uid="{00000000-0005-0000-0000-0000FB3B0000}"/>
    <cellStyle name="Hed Side 3 2 3 2 3" xfId="15377" xr:uid="{00000000-0005-0000-0000-0000FC3B0000}"/>
    <cellStyle name="Hed Side 3 2 3 2 3 2" xfId="15378" xr:uid="{00000000-0005-0000-0000-0000FD3B0000}"/>
    <cellStyle name="Hed Side 3 2 3 2 4" xfId="15379" xr:uid="{00000000-0005-0000-0000-0000FE3B0000}"/>
    <cellStyle name="Hed Side 3 2 3 2 4 2" xfId="15380" xr:uid="{00000000-0005-0000-0000-0000FF3B0000}"/>
    <cellStyle name="Hed Side 3 2 3 2 5" xfId="15381" xr:uid="{00000000-0005-0000-0000-0000003C0000}"/>
    <cellStyle name="Hed Side 3 2 3 3" xfId="15382" xr:uid="{00000000-0005-0000-0000-0000013C0000}"/>
    <cellStyle name="Hed Side 3 2 3 3 2" xfId="15383" xr:uid="{00000000-0005-0000-0000-0000023C0000}"/>
    <cellStyle name="Hed Side 3 2 3 4" xfId="15384" xr:uid="{00000000-0005-0000-0000-0000033C0000}"/>
    <cellStyle name="Hed Side 3 2 3 4 2" xfId="15385" xr:uid="{00000000-0005-0000-0000-0000043C0000}"/>
    <cellStyle name="Hed Side 3 2 3 5" xfId="15386" xr:uid="{00000000-0005-0000-0000-0000053C0000}"/>
    <cellStyle name="Hed Side 3 2 3 5 2" xfId="15387" xr:uid="{00000000-0005-0000-0000-0000063C0000}"/>
    <cellStyle name="Hed Side 3 2 3 6" xfId="15388" xr:uid="{00000000-0005-0000-0000-0000073C0000}"/>
    <cellStyle name="Hed Side 3 2 3 6 2" xfId="15389" xr:uid="{00000000-0005-0000-0000-0000083C0000}"/>
    <cellStyle name="Hed Side 3 2 3 7" xfId="15390" xr:uid="{00000000-0005-0000-0000-0000093C0000}"/>
    <cellStyle name="Hed Side 3 2 4" xfId="15391" xr:uid="{00000000-0005-0000-0000-00000A3C0000}"/>
    <cellStyle name="Hed Side 3 2 4 2" xfId="15392" xr:uid="{00000000-0005-0000-0000-00000B3C0000}"/>
    <cellStyle name="Hed Side 3 2 4 2 2" xfId="15393" xr:uid="{00000000-0005-0000-0000-00000C3C0000}"/>
    <cellStyle name="Hed Side 3 2 4 2 2 2" xfId="15394" xr:uid="{00000000-0005-0000-0000-00000D3C0000}"/>
    <cellStyle name="Hed Side 3 2 4 2 3" xfId="15395" xr:uid="{00000000-0005-0000-0000-00000E3C0000}"/>
    <cellStyle name="Hed Side 3 2 4 2 3 2" xfId="15396" xr:uid="{00000000-0005-0000-0000-00000F3C0000}"/>
    <cellStyle name="Hed Side 3 2 4 2 4" xfId="15397" xr:uid="{00000000-0005-0000-0000-0000103C0000}"/>
    <cellStyle name="Hed Side 3 2 4 2 4 2" xfId="15398" xr:uid="{00000000-0005-0000-0000-0000113C0000}"/>
    <cellStyle name="Hed Side 3 2 4 2 5" xfId="15399" xr:uid="{00000000-0005-0000-0000-0000123C0000}"/>
    <cellStyle name="Hed Side 3 2 4 3" xfId="15400" xr:uid="{00000000-0005-0000-0000-0000133C0000}"/>
    <cellStyle name="Hed Side 3 2 4 3 2" xfId="15401" xr:uid="{00000000-0005-0000-0000-0000143C0000}"/>
    <cellStyle name="Hed Side 3 2 4 4" xfId="15402" xr:uid="{00000000-0005-0000-0000-0000153C0000}"/>
    <cellStyle name="Hed Side 3 2 4 4 2" xfId="15403" xr:uid="{00000000-0005-0000-0000-0000163C0000}"/>
    <cellStyle name="Hed Side 3 2 4 5" xfId="15404" xr:uid="{00000000-0005-0000-0000-0000173C0000}"/>
    <cellStyle name="Hed Side 3 2 4 5 2" xfId="15405" xr:uid="{00000000-0005-0000-0000-0000183C0000}"/>
    <cellStyle name="Hed Side 3 2 4 6" xfId="15406" xr:uid="{00000000-0005-0000-0000-0000193C0000}"/>
    <cellStyle name="Hed Side 3 2 4 6 2" xfId="15407" xr:uid="{00000000-0005-0000-0000-00001A3C0000}"/>
    <cellStyle name="Hed Side 3 2 4 7" xfId="15408" xr:uid="{00000000-0005-0000-0000-00001B3C0000}"/>
    <cellStyle name="Hed Side 3 2 5" xfId="15409" xr:uid="{00000000-0005-0000-0000-00001C3C0000}"/>
    <cellStyle name="Hed Side 3 2 5 2" xfId="15410" xr:uid="{00000000-0005-0000-0000-00001D3C0000}"/>
    <cellStyle name="Hed Side 3 2 5 2 2" xfId="15411" xr:uid="{00000000-0005-0000-0000-00001E3C0000}"/>
    <cellStyle name="Hed Side 3 2 5 2 2 2" xfId="15412" xr:uid="{00000000-0005-0000-0000-00001F3C0000}"/>
    <cellStyle name="Hed Side 3 2 5 2 3" xfId="15413" xr:uid="{00000000-0005-0000-0000-0000203C0000}"/>
    <cellStyle name="Hed Side 3 2 5 2 3 2" xfId="15414" xr:uid="{00000000-0005-0000-0000-0000213C0000}"/>
    <cellStyle name="Hed Side 3 2 5 2 4" xfId="15415" xr:uid="{00000000-0005-0000-0000-0000223C0000}"/>
    <cellStyle name="Hed Side 3 2 5 2 4 2" xfId="15416" xr:uid="{00000000-0005-0000-0000-0000233C0000}"/>
    <cellStyle name="Hed Side 3 2 5 2 5" xfId="15417" xr:uid="{00000000-0005-0000-0000-0000243C0000}"/>
    <cellStyle name="Hed Side 3 2 5 3" xfId="15418" xr:uid="{00000000-0005-0000-0000-0000253C0000}"/>
    <cellStyle name="Hed Side 3 2 5 3 2" xfId="15419" xr:uid="{00000000-0005-0000-0000-0000263C0000}"/>
    <cellStyle name="Hed Side 3 2 5 4" xfId="15420" xr:uid="{00000000-0005-0000-0000-0000273C0000}"/>
    <cellStyle name="Hed Side 3 2 5 4 2" xfId="15421" xr:uid="{00000000-0005-0000-0000-0000283C0000}"/>
    <cellStyle name="Hed Side 3 2 5 5" xfId="15422" xr:uid="{00000000-0005-0000-0000-0000293C0000}"/>
    <cellStyle name="Hed Side 3 2 5 5 2" xfId="15423" xr:uid="{00000000-0005-0000-0000-00002A3C0000}"/>
    <cellStyle name="Hed Side 3 2 5 6" xfId="15424" xr:uid="{00000000-0005-0000-0000-00002B3C0000}"/>
    <cellStyle name="Hed Side 3 2 5 6 2" xfId="15425" xr:uid="{00000000-0005-0000-0000-00002C3C0000}"/>
    <cellStyle name="Hed Side 3 2 5 7" xfId="15426" xr:uid="{00000000-0005-0000-0000-00002D3C0000}"/>
    <cellStyle name="Hed Side 3 2 6" xfId="15427" xr:uid="{00000000-0005-0000-0000-00002E3C0000}"/>
    <cellStyle name="Hed Side 3 2 6 2" xfId="15428" xr:uid="{00000000-0005-0000-0000-00002F3C0000}"/>
    <cellStyle name="Hed Side 3 2 6 2 2" xfId="15429" xr:uid="{00000000-0005-0000-0000-0000303C0000}"/>
    <cellStyle name="Hed Side 3 2 6 2 2 2" xfId="15430" xr:uid="{00000000-0005-0000-0000-0000313C0000}"/>
    <cellStyle name="Hed Side 3 2 6 2 3" xfId="15431" xr:uid="{00000000-0005-0000-0000-0000323C0000}"/>
    <cellStyle name="Hed Side 3 2 6 2 3 2" xfId="15432" xr:uid="{00000000-0005-0000-0000-0000333C0000}"/>
    <cellStyle name="Hed Side 3 2 6 2 4" xfId="15433" xr:uid="{00000000-0005-0000-0000-0000343C0000}"/>
    <cellStyle name="Hed Side 3 2 6 2 4 2" xfId="15434" xr:uid="{00000000-0005-0000-0000-0000353C0000}"/>
    <cellStyle name="Hed Side 3 2 6 2 5" xfId="15435" xr:uid="{00000000-0005-0000-0000-0000363C0000}"/>
    <cellStyle name="Hed Side 3 2 6 3" xfId="15436" xr:uid="{00000000-0005-0000-0000-0000373C0000}"/>
    <cellStyle name="Hed Side 3 2 6 3 2" xfId="15437" xr:uid="{00000000-0005-0000-0000-0000383C0000}"/>
    <cellStyle name="Hed Side 3 2 6 4" xfId="15438" xr:uid="{00000000-0005-0000-0000-0000393C0000}"/>
    <cellStyle name="Hed Side 3 2 6 4 2" xfId="15439" xr:uid="{00000000-0005-0000-0000-00003A3C0000}"/>
    <cellStyle name="Hed Side 3 2 6 5" xfId="15440" xr:uid="{00000000-0005-0000-0000-00003B3C0000}"/>
    <cellStyle name="Hed Side 3 2 6 5 2" xfId="15441" xr:uid="{00000000-0005-0000-0000-00003C3C0000}"/>
    <cellStyle name="Hed Side 3 2 6 6" xfId="15442" xr:uid="{00000000-0005-0000-0000-00003D3C0000}"/>
    <cellStyle name="Hed Side 3 2 6 6 2" xfId="15443" xr:uid="{00000000-0005-0000-0000-00003E3C0000}"/>
    <cellStyle name="Hed Side 3 2 6 7" xfId="15444" xr:uid="{00000000-0005-0000-0000-00003F3C0000}"/>
    <cellStyle name="Hed Side 3 2 7" xfId="15445" xr:uid="{00000000-0005-0000-0000-0000403C0000}"/>
    <cellStyle name="Hed Side 3 2 7 2" xfId="15446" xr:uid="{00000000-0005-0000-0000-0000413C0000}"/>
    <cellStyle name="Hed Side 3 2 7 2 2" xfId="15447" xr:uid="{00000000-0005-0000-0000-0000423C0000}"/>
    <cellStyle name="Hed Side 3 2 7 2 2 2" xfId="15448" xr:uid="{00000000-0005-0000-0000-0000433C0000}"/>
    <cellStyle name="Hed Side 3 2 7 2 3" xfId="15449" xr:uid="{00000000-0005-0000-0000-0000443C0000}"/>
    <cellStyle name="Hed Side 3 2 7 2 3 2" xfId="15450" xr:uid="{00000000-0005-0000-0000-0000453C0000}"/>
    <cellStyle name="Hed Side 3 2 7 2 4" xfId="15451" xr:uid="{00000000-0005-0000-0000-0000463C0000}"/>
    <cellStyle name="Hed Side 3 2 7 2 4 2" xfId="15452" xr:uid="{00000000-0005-0000-0000-0000473C0000}"/>
    <cellStyle name="Hed Side 3 2 7 2 5" xfId="15453" xr:uid="{00000000-0005-0000-0000-0000483C0000}"/>
    <cellStyle name="Hed Side 3 2 7 3" xfId="15454" xr:uid="{00000000-0005-0000-0000-0000493C0000}"/>
    <cellStyle name="Hed Side 3 2 7 3 2" xfId="15455" xr:uid="{00000000-0005-0000-0000-00004A3C0000}"/>
    <cellStyle name="Hed Side 3 2 7 4" xfId="15456" xr:uid="{00000000-0005-0000-0000-00004B3C0000}"/>
    <cellStyle name="Hed Side 3 2 7 4 2" xfId="15457" xr:uid="{00000000-0005-0000-0000-00004C3C0000}"/>
    <cellStyle name="Hed Side 3 2 7 5" xfId="15458" xr:uid="{00000000-0005-0000-0000-00004D3C0000}"/>
    <cellStyle name="Hed Side 3 2 7 5 2" xfId="15459" xr:uid="{00000000-0005-0000-0000-00004E3C0000}"/>
    <cellStyle name="Hed Side 3 2 7 6" xfId="15460" xr:uid="{00000000-0005-0000-0000-00004F3C0000}"/>
    <cellStyle name="Hed Side 3 2 7 6 2" xfId="15461" xr:uid="{00000000-0005-0000-0000-0000503C0000}"/>
    <cellStyle name="Hed Side 3 2 7 7" xfId="15462" xr:uid="{00000000-0005-0000-0000-0000513C0000}"/>
    <cellStyle name="Hed Side 3 2 8" xfId="15463" xr:uid="{00000000-0005-0000-0000-0000523C0000}"/>
    <cellStyle name="Hed Side 3 2 8 2" xfId="15464" xr:uid="{00000000-0005-0000-0000-0000533C0000}"/>
    <cellStyle name="Hed Side 3 2 8 2 2" xfId="15465" xr:uid="{00000000-0005-0000-0000-0000543C0000}"/>
    <cellStyle name="Hed Side 3 2 8 2 2 2" xfId="15466" xr:uid="{00000000-0005-0000-0000-0000553C0000}"/>
    <cellStyle name="Hed Side 3 2 8 2 3" xfId="15467" xr:uid="{00000000-0005-0000-0000-0000563C0000}"/>
    <cellStyle name="Hed Side 3 2 8 2 3 2" xfId="15468" xr:uid="{00000000-0005-0000-0000-0000573C0000}"/>
    <cellStyle name="Hed Side 3 2 8 2 4" xfId="15469" xr:uid="{00000000-0005-0000-0000-0000583C0000}"/>
    <cellStyle name="Hed Side 3 2 8 2 4 2" xfId="15470" xr:uid="{00000000-0005-0000-0000-0000593C0000}"/>
    <cellStyle name="Hed Side 3 2 8 2 5" xfId="15471" xr:uid="{00000000-0005-0000-0000-00005A3C0000}"/>
    <cellStyle name="Hed Side 3 2 8 3" xfId="15472" xr:uid="{00000000-0005-0000-0000-00005B3C0000}"/>
    <cellStyle name="Hed Side 3 2 8 3 2" xfId="15473" xr:uid="{00000000-0005-0000-0000-00005C3C0000}"/>
    <cellStyle name="Hed Side 3 2 8 4" xfId="15474" xr:uid="{00000000-0005-0000-0000-00005D3C0000}"/>
    <cellStyle name="Hed Side 3 2 8 4 2" xfId="15475" xr:uid="{00000000-0005-0000-0000-00005E3C0000}"/>
    <cellStyle name="Hed Side 3 2 8 5" xfId="15476" xr:uid="{00000000-0005-0000-0000-00005F3C0000}"/>
    <cellStyle name="Hed Side 3 2 8 5 2" xfId="15477" xr:uid="{00000000-0005-0000-0000-0000603C0000}"/>
    <cellStyle name="Hed Side 3 2 8 6" xfId="15478" xr:uid="{00000000-0005-0000-0000-0000613C0000}"/>
    <cellStyle name="Hed Side 3 2 8 6 2" xfId="15479" xr:uid="{00000000-0005-0000-0000-0000623C0000}"/>
    <cellStyle name="Hed Side 3 2 8 7" xfId="15480" xr:uid="{00000000-0005-0000-0000-0000633C0000}"/>
    <cellStyle name="Hed Side 3 2 9" xfId="15481" xr:uid="{00000000-0005-0000-0000-0000643C0000}"/>
    <cellStyle name="Hed Side 3 2 9 2" xfId="15482" xr:uid="{00000000-0005-0000-0000-0000653C0000}"/>
    <cellStyle name="Hed Side 3 2 9 2 2" xfId="15483" xr:uid="{00000000-0005-0000-0000-0000663C0000}"/>
    <cellStyle name="Hed Side 3 2 9 2 2 2" xfId="15484" xr:uid="{00000000-0005-0000-0000-0000673C0000}"/>
    <cellStyle name="Hed Side 3 2 9 2 3" xfId="15485" xr:uid="{00000000-0005-0000-0000-0000683C0000}"/>
    <cellStyle name="Hed Side 3 2 9 2 3 2" xfId="15486" xr:uid="{00000000-0005-0000-0000-0000693C0000}"/>
    <cellStyle name="Hed Side 3 2 9 2 4" xfId="15487" xr:uid="{00000000-0005-0000-0000-00006A3C0000}"/>
    <cellStyle name="Hed Side 3 2 9 2 4 2" xfId="15488" xr:uid="{00000000-0005-0000-0000-00006B3C0000}"/>
    <cellStyle name="Hed Side 3 2 9 2 5" xfId="15489" xr:uid="{00000000-0005-0000-0000-00006C3C0000}"/>
    <cellStyle name="Hed Side 3 2 9 3" xfId="15490" xr:uid="{00000000-0005-0000-0000-00006D3C0000}"/>
    <cellStyle name="Hed Side 3 2 9 3 2" xfId="15491" xr:uid="{00000000-0005-0000-0000-00006E3C0000}"/>
    <cellStyle name="Hed Side 3 2 9 4" xfId="15492" xr:uid="{00000000-0005-0000-0000-00006F3C0000}"/>
    <cellStyle name="Hed Side 3 2 9 4 2" xfId="15493" xr:uid="{00000000-0005-0000-0000-0000703C0000}"/>
    <cellStyle name="Hed Side 3 2 9 5" xfId="15494" xr:uid="{00000000-0005-0000-0000-0000713C0000}"/>
    <cellStyle name="Hed Side 3 2 9 5 2" xfId="15495" xr:uid="{00000000-0005-0000-0000-0000723C0000}"/>
    <cellStyle name="Hed Side 3 2 9 6" xfId="15496" xr:uid="{00000000-0005-0000-0000-0000733C0000}"/>
    <cellStyle name="Hed Side 3 2 9 6 2" xfId="15497" xr:uid="{00000000-0005-0000-0000-0000743C0000}"/>
    <cellStyle name="Hed Side 3 2 9 7" xfId="15498" xr:uid="{00000000-0005-0000-0000-0000753C0000}"/>
    <cellStyle name="Hed Side 3 20" xfId="15499" xr:uid="{00000000-0005-0000-0000-0000763C0000}"/>
    <cellStyle name="Hed Side 3 20 2" xfId="15500" xr:uid="{00000000-0005-0000-0000-0000773C0000}"/>
    <cellStyle name="Hed Side 3 20 2 2" xfId="15501" xr:uid="{00000000-0005-0000-0000-0000783C0000}"/>
    <cellStyle name="Hed Side 3 20 2 2 2" xfId="15502" xr:uid="{00000000-0005-0000-0000-0000793C0000}"/>
    <cellStyle name="Hed Side 3 20 2 3" xfId="15503" xr:uid="{00000000-0005-0000-0000-00007A3C0000}"/>
    <cellStyle name="Hed Side 3 20 2 3 2" xfId="15504" xr:uid="{00000000-0005-0000-0000-00007B3C0000}"/>
    <cellStyle name="Hed Side 3 20 2 4" xfId="15505" xr:uid="{00000000-0005-0000-0000-00007C3C0000}"/>
    <cellStyle name="Hed Side 3 20 2 4 2" xfId="15506" xr:uid="{00000000-0005-0000-0000-00007D3C0000}"/>
    <cellStyle name="Hed Side 3 20 2 5" xfId="15507" xr:uid="{00000000-0005-0000-0000-00007E3C0000}"/>
    <cellStyle name="Hed Side 3 20 3" xfId="15508" xr:uid="{00000000-0005-0000-0000-00007F3C0000}"/>
    <cellStyle name="Hed Side 3 20 3 2" xfId="15509" xr:uid="{00000000-0005-0000-0000-0000803C0000}"/>
    <cellStyle name="Hed Side 3 20 4" xfId="15510" xr:uid="{00000000-0005-0000-0000-0000813C0000}"/>
    <cellStyle name="Hed Side 3 20 4 2" xfId="15511" xr:uid="{00000000-0005-0000-0000-0000823C0000}"/>
    <cellStyle name="Hed Side 3 20 5" xfId="15512" xr:uid="{00000000-0005-0000-0000-0000833C0000}"/>
    <cellStyle name="Hed Side 3 20 5 2" xfId="15513" xr:uid="{00000000-0005-0000-0000-0000843C0000}"/>
    <cellStyle name="Hed Side 3 20 6" xfId="15514" xr:uid="{00000000-0005-0000-0000-0000853C0000}"/>
    <cellStyle name="Hed Side 3 20 6 2" xfId="15515" xr:uid="{00000000-0005-0000-0000-0000863C0000}"/>
    <cellStyle name="Hed Side 3 20 7" xfId="15516" xr:uid="{00000000-0005-0000-0000-0000873C0000}"/>
    <cellStyle name="Hed Side 3 21" xfId="15517" xr:uid="{00000000-0005-0000-0000-0000883C0000}"/>
    <cellStyle name="Hed Side 3 21 2" xfId="15518" xr:uid="{00000000-0005-0000-0000-0000893C0000}"/>
    <cellStyle name="Hed Side 3 21 2 2" xfId="15519" xr:uid="{00000000-0005-0000-0000-00008A3C0000}"/>
    <cellStyle name="Hed Side 3 21 3" xfId="15520" xr:uid="{00000000-0005-0000-0000-00008B3C0000}"/>
    <cellStyle name="Hed Side 3 21 3 2" xfId="15521" xr:uid="{00000000-0005-0000-0000-00008C3C0000}"/>
    <cellStyle name="Hed Side 3 21 4" xfId="15522" xr:uid="{00000000-0005-0000-0000-00008D3C0000}"/>
    <cellStyle name="Hed Side 3 21 4 2" xfId="15523" xr:uid="{00000000-0005-0000-0000-00008E3C0000}"/>
    <cellStyle name="Hed Side 3 21 5" xfId="15524" xr:uid="{00000000-0005-0000-0000-00008F3C0000}"/>
    <cellStyle name="Hed Side 3 22" xfId="15525" xr:uid="{00000000-0005-0000-0000-0000903C0000}"/>
    <cellStyle name="Hed Side 3 22 2" xfId="15526" xr:uid="{00000000-0005-0000-0000-0000913C0000}"/>
    <cellStyle name="Hed Side 3 23" xfId="15527" xr:uid="{00000000-0005-0000-0000-0000923C0000}"/>
    <cellStyle name="Hed Side 3 23 2" xfId="15528" xr:uid="{00000000-0005-0000-0000-0000933C0000}"/>
    <cellStyle name="Hed Side 3 3" xfId="15529" xr:uid="{00000000-0005-0000-0000-0000943C0000}"/>
    <cellStyle name="Hed Side 3 3 10" xfId="15530" xr:uid="{00000000-0005-0000-0000-0000953C0000}"/>
    <cellStyle name="Hed Side 3 3 10 2" xfId="15531" xr:uid="{00000000-0005-0000-0000-0000963C0000}"/>
    <cellStyle name="Hed Side 3 3 10 2 2" xfId="15532" xr:uid="{00000000-0005-0000-0000-0000973C0000}"/>
    <cellStyle name="Hed Side 3 3 10 2 2 2" xfId="15533" xr:uid="{00000000-0005-0000-0000-0000983C0000}"/>
    <cellStyle name="Hed Side 3 3 10 2 3" xfId="15534" xr:uid="{00000000-0005-0000-0000-0000993C0000}"/>
    <cellStyle name="Hed Side 3 3 10 2 3 2" xfId="15535" xr:uid="{00000000-0005-0000-0000-00009A3C0000}"/>
    <cellStyle name="Hed Side 3 3 10 2 4" xfId="15536" xr:uid="{00000000-0005-0000-0000-00009B3C0000}"/>
    <cellStyle name="Hed Side 3 3 10 2 4 2" xfId="15537" xr:uid="{00000000-0005-0000-0000-00009C3C0000}"/>
    <cellStyle name="Hed Side 3 3 10 2 5" xfId="15538" xr:uid="{00000000-0005-0000-0000-00009D3C0000}"/>
    <cellStyle name="Hed Side 3 3 10 3" xfId="15539" xr:uid="{00000000-0005-0000-0000-00009E3C0000}"/>
    <cellStyle name="Hed Side 3 3 10 3 2" xfId="15540" xr:uid="{00000000-0005-0000-0000-00009F3C0000}"/>
    <cellStyle name="Hed Side 3 3 10 4" xfId="15541" xr:uid="{00000000-0005-0000-0000-0000A03C0000}"/>
    <cellStyle name="Hed Side 3 3 10 4 2" xfId="15542" xr:uid="{00000000-0005-0000-0000-0000A13C0000}"/>
    <cellStyle name="Hed Side 3 3 10 5" xfId="15543" xr:uid="{00000000-0005-0000-0000-0000A23C0000}"/>
    <cellStyle name="Hed Side 3 3 10 5 2" xfId="15544" xr:uid="{00000000-0005-0000-0000-0000A33C0000}"/>
    <cellStyle name="Hed Side 3 3 10 6" xfId="15545" xr:uid="{00000000-0005-0000-0000-0000A43C0000}"/>
    <cellStyle name="Hed Side 3 3 10 6 2" xfId="15546" xr:uid="{00000000-0005-0000-0000-0000A53C0000}"/>
    <cellStyle name="Hed Side 3 3 10 7" xfId="15547" xr:uid="{00000000-0005-0000-0000-0000A63C0000}"/>
    <cellStyle name="Hed Side 3 3 11" xfId="15548" xr:uid="{00000000-0005-0000-0000-0000A73C0000}"/>
    <cellStyle name="Hed Side 3 3 11 2" xfId="15549" xr:uid="{00000000-0005-0000-0000-0000A83C0000}"/>
    <cellStyle name="Hed Side 3 3 11 2 2" xfId="15550" xr:uid="{00000000-0005-0000-0000-0000A93C0000}"/>
    <cellStyle name="Hed Side 3 3 11 2 2 2" xfId="15551" xr:uid="{00000000-0005-0000-0000-0000AA3C0000}"/>
    <cellStyle name="Hed Side 3 3 11 2 3" xfId="15552" xr:uid="{00000000-0005-0000-0000-0000AB3C0000}"/>
    <cellStyle name="Hed Side 3 3 11 2 3 2" xfId="15553" xr:uid="{00000000-0005-0000-0000-0000AC3C0000}"/>
    <cellStyle name="Hed Side 3 3 11 2 4" xfId="15554" xr:uid="{00000000-0005-0000-0000-0000AD3C0000}"/>
    <cellStyle name="Hed Side 3 3 11 2 4 2" xfId="15555" xr:uid="{00000000-0005-0000-0000-0000AE3C0000}"/>
    <cellStyle name="Hed Side 3 3 11 2 5" xfId="15556" xr:uid="{00000000-0005-0000-0000-0000AF3C0000}"/>
    <cellStyle name="Hed Side 3 3 11 3" xfId="15557" xr:uid="{00000000-0005-0000-0000-0000B03C0000}"/>
    <cellStyle name="Hed Side 3 3 11 3 2" xfId="15558" xr:uid="{00000000-0005-0000-0000-0000B13C0000}"/>
    <cellStyle name="Hed Side 3 3 11 4" xfId="15559" xr:uid="{00000000-0005-0000-0000-0000B23C0000}"/>
    <cellStyle name="Hed Side 3 3 11 4 2" xfId="15560" xr:uid="{00000000-0005-0000-0000-0000B33C0000}"/>
    <cellStyle name="Hed Side 3 3 11 5" xfId="15561" xr:uid="{00000000-0005-0000-0000-0000B43C0000}"/>
    <cellStyle name="Hed Side 3 3 11 5 2" xfId="15562" xr:uid="{00000000-0005-0000-0000-0000B53C0000}"/>
    <cellStyle name="Hed Side 3 3 11 6" xfId="15563" xr:uid="{00000000-0005-0000-0000-0000B63C0000}"/>
    <cellStyle name="Hed Side 3 3 11 6 2" xfId="15564" xr:uid="{00000000-0005-0000-0000-0000B73C0000}"/>
    <cellStyle name="Hed Side 3 3 11 7" xfId="15565" xr:uid="{00000000-0005-0000-0000-0000B83C0000}"/>
    <cellStyle name="Hed Side 3 3 12" xfId="15566" xr:uid="{00000000-0005-0000-0000-0000B93C0000}"/>
    <cellStyle name="Hed Side 3 3 12 2" xfId="15567" xr:uid="{00000000-0005-0000-0000-0000BA3C0000}"/>
    <cellStyle name="Hed Side 3 3 12 2 2" xfId="15568" xr:uid="{00000000-0005-0000-0000-0000BB3C0000}"/>
    <cellStyle name="Hed Side 3 3 12 2 2 2" xfId="15569" xr:uid="{00000000-0005-0000-0000-0000BC3C0000}"/>
    <cellStyle name="Hed Side 3 3 12 2 3" xfId="15570" xr:uid="{00000000-0005-0000-0000-0000BD3C0000}"/>
    <cellStyle name="Hed Side 3 3 12 2 3 2" xfId="15571" xr:uid="{00000000-0005-0000-0000-0000BE3C0000}"/>
    <cellStyle name="Hed Side 3 3 12 2 4" xfId="15572" xr:uid="{00000000-0005-0000-0000-0000BF3C0000}"/>
    <cellStyle name="Hed Side 3 3 12 2 4 2" xfId="15573" xr:uid="{00000000-0005-0000-0000-0000C03C0000}"/>
    <cellStyle name="Hed Side 3 3 12 2 5" xfId="15574" xr:uid="{00000000-0005-0000-0000-0000C13C0000}"/>
    <cellStyle name="Hed Side 3 3 12 3" xfId="15575" xr:uid="{00000000-0005-0000-0000-0000C23C0000}"/>
    <cellStyle name="Hed Side 3 3 12 3 2" xfId="15576" xr:uid="{00000000-0005-0000-0000-0000C33C0000}"/>
    <cellStyle name="Hed Side 3 3 12 4" xfId="15577" xr:uid="{00000000-0005-0000-0000-0000C43C0000}"/>
    <cellStyle name="Hed Side 3 3 12 4 2" xfId="15578" xr:uid="{00000000-0005-0000-0000-0000C53C0000}"/>
    <cellStyle name="Hed Side 3 3 12 5" xfId="15579" xr:uid="{00000000-0005-0000-0000-0000C63C0000}"/>
    <cellStyle name="Hed Side 3 3 12 5 2" xfId="15580" xr:uid="{00000000-0005-0000-0000-0000C73C0000}"/>
    <cellStyle name="Hed Side 3 3 12 6" xfId="15581" xr:uid="{00000000-0005-0000-0000-0000C83C0000}"/>
    <cellStyle name="Hed Side 3 3 12 6 2" xfId="15582" xr:uid="{00000000-0005-0000-0000-0000C93C0000}"/>
    <cellStyle name="Hed Side 3 3 12 7" xfId="15583" xr:uid="{00000000-0005-0000-0000-0000CA3C0000}"/>
    <cellStyle name="Hed Side 3 3 13" xfId="15584" xr:uid="{00000000-0005-0000-0000-0000CB3C0000}"/>
    <cellStyle name="Hed Side 3 3 13 2" xfId="15585" xr:uid="{00000000-0005-0000-0000-0000CC3C0000}"/>
    <cellStyle name="Hed Side 3 3 13 2 2" xfId="15586" xr:uid="{00000000-0005-0000-0000-0000CD3C0000}"/>
    <cellStyle name="Hed Side 3 3 13 2 2 2" xfId="15587" xr:uid="{00000000-0005-0000-0000-0000CE3C0000}"/>
    <cellStyle name="Hed Side 3 3 13 2 3" xfId="15588" xr:uid="{00000000-0005-0000-0000-0000CF3C0000}"/>
    <cellStyle name="Hed Side 3 3 13 2 3 2" xfId="15589" xr:uid="{00000000-0005-0000-0000-0000D03C0000}"/>
    <cellStyle name="Hed Side 3 3 13 2 4" xfId="15590" xr:uid="{00000000-0005-0000-0000-0000D13C0000}"/>
    <cellStyle name="Hed Side 3 3 13 2 4 2" xfId="15591" xr:uid="{00000000-0005-0000-0000-0000D23C0000}"/>
    <cellStyle name="Hed Side 3 3 13 2 5" xfId="15592" xr:uid="{00000000-0005-0000-0000-0000D33C0000}"/>
    <cellStyle name="Hed Side 3 3 13 3" xfId="15593" xr:uid="{00000000-0005-0000-0000-0000D43C0000}"/>
    <cellStyle name="Hed Side 3 3 13 3 2" xfId="15594" xr:uid="{00000000-0005-0000-0000-0000D53C0000}"/>
    <cellStyle name="Hed Side 3 3 13 4" xfId="15595" xr:uid="{00000000-0005-0000-0000-0000D63C0000}"/>
    <cellStyle name="Hed Side 3 3 13 4 2" xfId="15596" xr:uid="{00000000-0005-0000-0000-0000D73C0000}"/>
    <cellStyle name="Hed Side 3 3 13 5" xfId="15597" xr:uid="{00000000-0005-0000-0000-0000D83C0000}"/>
    <cellStyle name="Hed Side 3 3 13 5 2" xfId="15598" xr:uid="{00000000-0005-0000-0000-0000D93C0000}"/>
    <cellStyle name="Hed Side 3 3 13 6" xfId="15599" xr:uid="{00000000-0005-0000-0000-0000DA3C0000}"/>
    <cellStyle name="Hed Side 3 3 13 6 2" xfId="15600" xr:uid="{00000000-0005-0000-0000-0000DB3C0000}"/>
    <cellStyle name="Hed Side 3 3 13 7" xfId="15601" xr:uid="{00000000-0005-0000-0000-0000DC3C0000}"/>
    <cellStyle name="Hed Side 3 3 14" xfId="15602" xr:uid="{00000000-0005-0000-0000-0000DD3C0000}"/>
    <cellStyle name="Hed Side 3 3 14 2" xfId="15603" xr:uid="{00000000-0005-0000-0000-0000DE3C0000}"/>
    <cellStyle name="Hed Side 3 3 14 2 2" xfId="15604" xr:uid="{00000000-0005-0000-0000-0000DF3C0000}"/>
    <cellStyle name="Hed Side 3 3 14 2 2 2" xfId="15605" xr:uid="{00000000-0005-0000-0000-0000E03C0000}"/>
    <cellStyle name="Hed Side 3 3 14 2 3" xfId="15606" xr:uid="{00000000-0005-0000-0000-0000E13C0000}"/>
    <cellStyle name="Hed Side 3 3 14 2 3 2" xfId="15607" xr:uid="{00000000-0005-0000-0000-0000E23C0000}"/>
    <cellStyle name="Hed Side 3 3 14 2 4" xfId="15608" xr:uid="{00000000-0005-0000-0000-0000E33C0000}"/>
    <cellStyle name="Hed Side 3 3 14 2 4 2" xfId="15609" xr:uid="{00000000-0005-0000-0000-0000E43C0000}"/>
    <cellStyle name="Hed Side 3 3 14 2 5" xfId="15610" xr:uid="{00000000-0005-0000-0000-0000E53C0000}"/>
    <cellStyle name="Hed Side 3 3 14 3" xfId="15611" xr:uid="{00000000-0005-0000-0000-0000E63C0000}"/>
    <cellStyle name="Hed Side 3 3 14 3 2" xfId="15612" xr:uid="{00000000-0005-0000-0000-0000E73C0000}"/>
    <cellStyle name="Hed Side 3 3 14 4" xfId="15613" xr:uid="{00000000-0005-0000-0000-0000E83C0000}"/>
    <cellStyle name="Hed Side 3 3 14 4 2" xfId="15614" xr:uid="{00000000-0005-0000-0000-0000E93C0000}"/>
    <cellStyle name="Hed Side 3 3 14 5" xfId="15615" xr:uid="{00000000-0005-0000-0000-0000EA3C0000}"/>
    <cellStyle name="Hed Side 3 3 14 5 2" xfId="15616" xr:uid="{00000000-0005-0000-0000-0000EB3C0000}"/>
    <cellStyle name="Hed Side 3 3 14 6" xfId="15617" xr:uid="{00000000-0005-0000-0000-0000EC3C0000}"/>
    <cellStyle name="Hed Side 3 3 14 6 2" xfId="15618" xr:uid="{00000000-0005-0000-0000-0000ED3C0000}"/>
    <cellStyle name="Hed Side 3 3 14 7" xfId="15619" xr:uid="{00000000-0005-0000-0000-0000EE3C0000}"/>
    <cellStyle name="Hed Side 3 3 15" xfId="15620" xr:uid="{00000000-0005-0000-0000-0000EF3C0000}"/>
    <cellStyle name="Hed Side 3 3 15 2" xfId="15621" xr:uid="{00000000-0005-0000-0000-0000F03C0000}"/>
    <cellStyle name="Hed Side 3 3 15 2 2" xfId="15622" xr:uid="{00000000-0005-0000-0000-0000F13C0000}"/>
    <cellStyle name="Hed Side 3 3 15 2 2 2" xfId="15623" xr:uid="{00000000-0005-0000-0000-0000F23C0000}"/>
    <cellStyle name="Hed Side 3 3 15 2 3" xfId="15624" xr:uid="{00000000-0005-0000-0000-0000F33C0000}"/>
    <cellStyle name="Hed Side 3 3 15 2 3 2" xfId="15625" xr:uid="{00000000-0005-0000-0000-0000F43C0000}"/>
    <cellStyle name="Hed Side 3 3 15 2 4" xfId="15626" xr:uid="{00000000-0005-0000-0000-0000F53C0000}"/>
    <cellStyle name="Hed Side 3 3 15 2 4 2" xfId="15627" xr:uid="{00000000-0005-0000-0000-0000F63C0000}"/>
    <cellStyle name="Hed Side 3 3 15 2 5" xfId="15628" xr:uid="{00000000-0005-0000-0000-0000F73C0000}"/>
    <cellStyle name="Hed Side 3 3 15 3" xfId="15629" xr:uid="{00000000-0005-0000-0000-0000F83C0000}"/>
    <cellStyle name="Hed Side 3 3 15 3 2" xfId="15630" xr:uid="{00000000-0005-0000-0000-0000F93C0000}"/>
    <cellStyle name="Hed Side 3 3 15 4" xfId="15631" xr:uid="{00000000-0005-0000-0000-0000FA3C0000}"/>
    <cellStyle name="Hed Side 3 3 15 4 2" xfId="15632" xr:uid="{00000000-0005-0000-0000-0000FB3C0000}"/>
    <cellStyle name="Hed Side 3 3 15 5" xfId="15633" xr:uid="{00000000-0005-0000-0000-0000FC3C0000}"/>
    <cellStyle name="Hed Side 3 3 15 5 2" xfId="15634" xr:uid="{00000000-0005-0000-0000-0000FD3C0000}"/>
    <cellStyle name="Hed Side 3 3 15 6" xfId="15635" xr:uid="{00000000-0005-0000-0000-0000FE3C0000}"/>
    <cellStyle name="Hed Side 3 3 15 6 2" xfId="15636" xr:uid="{00000000-0005-0000-0000-0000FF3C0000}"/>
    <cellStyle name="Hed Side 3 3 15 7" xfId="15637" xr:uid="{00000000-0005-0000-0000-0000003D0000}"/>
    <cellStyle name="Hed Side 3 3 16" xfId="15638" xr:uid="{00000000-0005-0000-0000-0000013D0000}"/>
    <cellStyle name="Hed Side 3 3 16 2" xfId="15639" xr:uid="{00000000-0005-0000-0000-0000023D0000}"/>
    <cellStyle name="Hed Side 3 3 16 2 2" xfId="15640" xr:uid="{00000000-0005-0000-0000-0000033D0000}"/>
    <cellStyle name="Hed Side 3 3 16 2 2 2" xfId="15641" xr:uid="{00000000-0005-0000-0000-0000043D0000}"/>
    <cellStyle name="Hed Side 3 3 16 2 3" xfId="15642" xr:uid="{00000000-0005-0000-0000-0000053D0000}"/>
    <cellStyle name="Hed Side 3 3 16 2 3 2" xfId="15643" xr:uid="{00000000-0005-0000-0000-0000063D0000}"/>
    <cellStyle name="Hed Side 3 3 16 2 4" xfId="15644" xr:uid="{00000000-0005-0000-0000-0000073D0000}"/>
    <cellStyle name="Hed Side 3 3 16 2 4 2" xfId="15645" xr:uid="{00000000-0005-0000-0000-0000083D0000}"/>
    <cellStyle name="Hed Side 3 3 16 2 5" xfId="15646" xr:uid="{00000000-0005-0000-0000-0000093D0000}"/>
    <cellStyle name="Hed Side 3 3 16 3" xfId="15647" xr:uid="{00000000-0005-0000-0000-00000A3D0000}"/>
    <cellStyle name="Hed Side 3 3 16 3 2" xfId="15648" xr:uid="{00000000-0005-0000-0000-00000B3D0000}"/>
    <cellStyle name="Hed Side 3 3 16 4" xfId="15649" xr:uid="{00000000-0005-0000-0000-00000C3D0000}"/>
    <cellStyle name="Hed Side 3 3 16 4 2" xfId="15650" xr:uid="{00000000-0005-0000-0000-00000D3D0000}"/>
    <cellStyle name="Hed Side 3 3 16 5" xfId="15651" xr:uid="{00000000-0005-0000-0000-00000E3D0000}"/>
    <cellStyle name="Hed Side 3 3 16 5 2" xfId="15652" xr:uid="{00000000-0005-0000-0000-00000F3D0000}"/>
    <cellStyle name="Hed Side 3 3 16 6" xfId="15653" xr:uid="{00000000-0005-0000-0000-0000103D0000}"/>
    <cellStyle name="Hed Side 3 3 16 6 2" xfId="15654" xr:uid="{00000000-0005-0000-0000-0000113D0000}"/>
    <cellStyle name="Hed Side 3 3 16 7" xfId="15655" xr:uid="{00000000-0005-0000-0000-0000123D0000}"/>
    <cellStyle name="Hed Side 3 3 17" xfId="15656" xr:uid="{00000000-0005-0000-0000-0000133D0000}"/>
    <cellStyle name="Hed Side 3 3 17 2" xfId="15657" xr:uid="{00000000-0005-0000-0000-0000143D0000}"/>
    <cellStyle name="Hed Side 3 3 17 2 2" xfId="15658" xr:uid="{00000000-0005-0000-0000-0000153D0000}"/>
    <cellStyle name="Hed Side 3 3 17 2 2 2" xfId="15659" xr:uid="{00000000-0005-0000-0000-0000163D0000}"/>
    <cellStyle name="Hed Side 3 3 17 2 3" xfId="15660" xr:uid="{00000000-0005-0000-0000-0000173D0000}"/>
    <cellStyle name="Hed Side 3 3 17 2 3 2" xfId="15661" xr:uid="{00000000-0005-0000-0000-0000183D0000}"/>
    <cellStyle name="Hed Side 3 3 17 2 4" xfId="15662" xr:uid="{00000000-0005-0000-0000-0000193D0000}"/>
    <cellStyle name="Hed Side 3 3 17 2 4 2" xfId="15663" xr:uid="{00000000-0005-0000-0000-00001A3D0000}"/>
    <cellStyle name="Hed Side 3 3 17 2 5" xfId="15664" xr:uid="{00000000-0005-0000-0000-00001B3D0000}"/>
    <cellStyle name="Hed Side 3 3 17 3" xfId="15665" xr:uid="{00000000-0005-0000-0000-00001C3D0000}"/>
    <cellStyle name="Hed Side 3 3 17 3 2" xfId="15666" xr:uid="{00000000-0005-0000-0000-00001D3D0000}"/>
    <cellStyle name="Hed Side 3 3 17 4" xfId="15667" xr:uid="{00000000-0005-0000-0000-00001E3D0000}"/>
    <cellStyle name="Hed Side 3 3 17 4 2" xfId="15668" xr:uid="{00000000-0005-0000-0000-00001F3D0000}"/>
    <cellStyle name="Hed Side 3 3 17 5" xfId="15669" xr:uid="{00000000-0005-0000-0000-0000203D0000}"/>
    <cellStyle name="Hed Side 3 3 17 5 2" xfId="15670" xr:uid="{00000000-0005-0000-0000-0000213D0000}"/>
    <cellStyle name="Hed Side 3 3 17 6" xfId="15671" xr:uid="{00000000-0005-0000-0000-0000223D0000}"/>
    <cellStyle name="Hed Side 3 3 17 6 2" xfId="15672" xr:uid="{00000000-0005-0000-0000-0000233D0000}"/>
    <cellStyle name="Hed Side 3 3 17 7" xfId="15673" xr:uid="{00000000-0005-0000-0000-0000243D0000}"/>
    <cellStyle name="Hed Side 3 3 18" xfId="15674" xr:uid="{00000000-0005-0000-0000-0000253D0000}"/>
    <cellStyle name="Hed Side 3 3 18 2" xfId="15675" xr:uid="{00000000-0005-0000-0000-0000263D0000}"/>
    <cellStyle name="Hed Side 3 3 18 2 2" xfId="15676" xr:uid="{00000000-0005-0000-0000-0000273D0000}"/>
    <cellStyle name="Hed Side 3 3 18 2 2 2" xfId="15677" xr:uid="{00000000-0005-0000-0000-0000283D0000}"/>
    <cellStyle name="Hed Side 3 3 18 2 3" xfId="15678" xr:uid="{00000000-0005-0000-0000-0000293D0000}"/>
    <cellStyle name="Hed Side 3 3 18 2 3 2" xfId="15679" xr:uid="{00000000-0005-0000-0000-00002A3D0000}"/>
    <cellStyle name="Hed Side 3 3 18 2 4" xfId="15680" xr:uid="{00000000-0005-0000-0000-00002B3D0000}"/>
    <cellStyle name="Hed Side 3 3 18 3" xfId="15681" xr:uid="{00000000-0005-0000-0000-00002C3D0000}"/>
    <cellStyle name="Hed Side 3 3 18 3 2" xfId="15682" xr:uid="{00000000-0005-0000-0000-00002D3D0000}"/>
    <cellStyle name="Hed Side 3 3 18 4" xfId="15683" xr:uid="{00000000-0005-0000-0000-00002E3D0000}"/>
    <cellStyle name="Hed Side 3 3 18 4 2" xfId="15684" xr:uid="{00000000-0005-0000-0000-00002F3D0000}"/>
    <cellStyle name="Hed Side 3 3 18 5" xfId="15685" xr:uid="{00000000-0005-0000-0000-0000303D0000}"/>
    <cellStyle name="Hed Side 3 3 18 5 2" xfId="15686" xr:uid="{00000000-0005-0000-0000-0000313D0000}"/>
    <cellStyle name="Hed Side 3 3 18 6" xfId="15687" xr:uid="{00000000-0005-0000-0000-0000323D0000}"/>
    <cellStyle name="Hed Side 3 3 18 6 2" xfId="15688" xr:uid="{00000000-0005-0000-0000-0000333D0000}"/>
    <cellStyle name="Hed Side 3 3 19" xfId="15689" xr:uid="{00000000-0005-0000-0000-0000343D0000}"/>
    <cellStyle name="Hed Side 3 3 19 2" xfId="15690" xr:uid="{00000000-0005-0000-0000-0000353D0000}"/>
    <cellStyle name="Hed Side 3 3 19 2 2" xfId="15691" xr:uid="{00000000-0005-0000-0000-0000363D0000}"/>
    <cellStyle name="Hed Side 3 3 19 3" xfId="15692" xr:uid="{00000000-0005-0000-0000-0000373D0000}"/>
    <cellStyle name="Hed Side 3 3 19 3 2" xfId="15693" xr:uid="{00000000-0005-0000-0000-0000383D0000}"/>
    <cellStyle name="Hed Side 3 3 19 4" xfId="15694" xr:uid="{00000000-0005-0000-0000-0000393D0000}"/>
    <cellStyle name="Hed Side 3 3 19 4 2" xfId="15695" xr:uid="{00000000-0005-0000-0000-00003A3D0000}"/>
    <cellStyle name="Hed Side 3 3 19 5" xfId="15696" xr:uid="{00000000-0005-0000-0000-00003B3D0000}"/>
    <cellStyle name="Hed Side 3 3 2" xfId="15697" xr:uid="{00000000-0005-0000-0000-00003C3D0000}"/>
    <cellStyle name="Hed Side 3 3 2 2" xfId="15698" xr:uid="{00000000-0005-0000-0000-00003D3D0000}"/>
    <cellStyle name="Hed Side 3 3 2 2 2" xfId="15699" xr:uid="{00000000-0005-0000-0000-00003E3D0000}"/>
    <cellStyle name="Hed Side 3 3 2 2 2 2" xfId="15700" xr:uid="{00000000-0005-0000-0000-00003F3D0000}"/>
    <cellStyle name="Hed Side 3 3 2 2 3" xfId="15701" xr:uid="{00000000-0005-0000-0000-0000403D0000}"/>
    <cellStyle name="Hed Side 3 3 2 2 3 2" xfId="15702" xr:uid="{00000000-0005-0000-0000-0000413D0000}"/>
    <cellStyle name="Hed Side 3 3 2 2 4" xfId="15703" xr:uid="{00000000-0005-0000-0000-0000423D0000}"/>
    <cellStyle name="Hed Side 3 3 2 2 4 2" xfId="15704" xr:uid="{00000000-0005-0000-0000-0000433D0000}"/>
    <cellStyle name="Hed Side 3 3 2 2 5" xfId="15705" xr:uid="{00000000-0005-0000-0000-0000443D0000}"/>
    <cellStyle name="Hed Side 3 3 2 3" xfId="15706" xr:uid="{00000000-0005-0000-0000-0000453D0000}"/>
    <cellStyle name="Hed Side 3 3 2 3 2" xfId="15707" xr:uid="{00000000-0005-0000-0000-0000463D0000}"/>
    <cellStyle name="Hed Side 3 3 2 4" xfId="15708" xr:uid="{00000000-0005-0000-0000-0000473D0000}"/>
    <cellStyle name="Hed Side 3 3 2 4 2" xfId="15709" xr:uid="{00000000-0005-0000-0000-0000483D0000}"/>
    <cellStyle name="Hed Side 3 3 2 5" xfId="15710" xr:uid="{00000000-0005-0000-0000-0000493D0000}"/>
    <cellStyle name="Hed Side 3 3 2 5 2" xfId="15711" xr:uid="{00000000-0005-0000-0000-00004A3D0000}"/>
    <cellStyle name="Hed Side 3 3 2 6" xfId="15712" xr:uid="{00000000-0005-0000-0000-00004B3D0000}"/>
    <cellStyle name="Hed Side 3 3 2 6 2" xfId="15713" xr:uid="{00000000-0005-0000-0000-00004C3D0000}"/>
    <cellStyle name="Hed Side 3 3 2 7" xfId="15714" xr:uid="{00000000-0005-0000-0000-00004D3D0000}"/>
    <cellStyle name="Hed Side 3 3 20" xfId="15715" xr:uid="{00000000-0005-0000-0000-00004E3D0000}"/>
    <cellStyle name="Hed Side 3 3 20 2" xfId="15716" xr:uid="{00000000-0005-0000-0000-00004F3D0000}"/>
    <cellStyle name="Hed Side 3 3 21" xfId="15717" xr:uid="{00000000-0005-0000-0000-0000503D0000}"/>
    <cellStyle name="Hed Side 3 3 21 2" xfId="15718" xr:uid="{00000000-0005-0000-0000-0000513D0000}"/>
    <cellStyle name="Hed Side 3 3 22" xfId="15719" xr:uid="{00000000-0005-0000-0000-0000523D0000}"/>
    <cellStyle name="Hed Side 3 3 22 2" xfId="15720" xr:uid="{00000000-0005-0000-0000-0000533D0000}"/>
    <cellStyle name="Hed Side 3 3 23" xfId="15721" xr:uid="{00000000-0005-0000-0000-0000543D0000}"/>
    <cellStyle name="Hed Side 3 3 23 2" xfId="15722" xr:uid="{00000000-0005-0000-0000-0000553D0000}"/>
    <cellStyle name="Hed Side 3 3 3" xfId="15723" xr:uid="{00000000-0005-0000-0000-0000563D0000}"/>
    <cellStyle name="Hed Side 3 3 3 2" xfId="15724" xr:uid="{00000000-0005-0000-0000-0000573D0000}"/>
    <cellStyle name="Hed Side 3 3 3 2 2" xfId="15725" xr:uid="{00000000-0005-0000-0000-0000583D0000}"/>
    <cellStyle name="Hed Side 3 3 3 2 2 2" xfId="15726" xr:uid="{00000000-0005-0000-0000-0000593D0000}"/>
    <cellStyle name="Hed Side 3 3 3 2 3" xfId="15727" xr:uid="{00000000-0005-0000-0000-00005A3D0000}"/>
    <cellStyle name="Hed Side 3 3 3 2 3 2" xfId="15728" xr:uid="{00000000-0005-0000-0000-00005B3D0000}"/>
    <cellStyle name="Hed Side 3 3 3 2 4" xfId="15729" xr:uid="{00000000-0005-0000-0000-00005C3D0000}"/>
    <cellStyle name="Hed Side 3 3 3 2 4 2" xfId="15730" xr:uid="{00000000-0005-0000-0000-00005D3D0000}"/>
    <cellStyle name="Hed Side 3 3 3 2 5" xfId="15731" xr:uid="{00000000-0005-0000-0000-00005E3D0000}"/>
    <cellStyle name="Hed Side 3 3 3 3" xfId="15732" xr:uid="{00000000-0005-0000-0000-00005F3D0000}"/>
    <cellStyle name="Hed Side 3 3 3 3 2" xfId="15733" xr:uid="{00000000-0005-0000-0000-0000603D0000}"/>
    <cellStyle name="Hed Side 3 3 3 4" xfId="15734" xr:uid="{00000000-0005-0000-0000-0000613D0000}"/>
    <cellStyle name="Hed Side 3 3 3 4 2" xfId="15735" xr:uid="{00000000-0005-0000-0000-0000623D0000}"/>
    <cellStyle name="Hed Side 3 3 3 5" xfId="15736" xr:uid="{00000000-0005-0000-0000-0000633D0000}"/>
    <cellStyle name="Hed Side 3 3 3 5 2" xfId="15737" xr:uid="{00000000-0005-0000-0000-0000643D0000}"/>
    <cellStyle name="Hed Side 3 3 3 6" xfId="15738" xr:uid="{00000000-0005-0000-0000-0000653D0000}"/>
    <cellStyle name="Hed Side 3 3 3 6 2" xfId="15739" xr:uid="{00000000-0005-0000-0000-0000663D0000}"/>
    <cellStyle name="Hed Side 3 3 3 7" xfId="15740" xr:uid="{00000000-0005-0000-0000-0000673D0000}"/>
    <cellStyle name="Hed Side 3 3 4" xfId="15741" xr:uid="{00000000-0005-0000-0000-0000683D0000}"/>
    <cellStyle name="Hed Side 3 3 4 2" xfId="15742" xr:uid="{00000000-0005-0000-0000-0000693D0000}"/>
    <cellStyle name="Hed Side 3 3 4 2 2" xfId="15743" xr:uid="{00000000-0005-0000-0000-00006A3D0000}"/>
    <cellStyle name="Hed Side 3 3 4 2 2 2" xfId="15744" xr:uid="{00000000-0005-0000-0000-00006B3D0000}"/>
    <cellStyle name="Hed Side 3 3 4 2 3" xfId="15745" xr:uid="{00000000-0005-0000-0000-00006C3D0000}"/>
    <cellStyle name="Hed Side 3 3 4 2 3 2" xfId="15746" xr:uid="{00000000-0005-0000-0000-00006D3D0000}"/>
    <cellStyle name="Hed Side 3 3 4 2 4" xfId="15747" xr:uid="{00000000-0005-0000-0000-00006E3D0000}"/>
    <cellStyle name="Hed Side 3 3 4 2 4 2" xfId="15748" xr:uid="{00000000-0005-0000-0000-00006F3D0000}"/>
    <cellStyle name="Hed Side 3 3 4 2 5" xfId="15749" xr:uid="{00000000-0005-0000-0000-0000703D0000}"/>
    <cellStyle name="Hed Side 3 3 4 3" xfId="15750" xr:uid="{00000000-0005-0000-0000-0000713D0000}"/>
    <cellStyle name="Hed Side 3 3 4 3 2" xfId="15751" xr:uid="{00000000-0005-0000-0000-0000723D0000}"/>
    <cellStyle name="Hed Side 3 3 4 4" xfId="15752" xr:uid="{00000000-0005-0000-0000-0000733D0000}"/>
    <cellStyle name="Hed Side 3 3 4 4 2" xfId="15753" xr:uid="{00000000-0005-0000-0000-0000743D0000}"/>
    <cellStyle name="Hed Side 3 3 4 5" xfId="15754" xr:uid="{00000000-0005-0000-0000-0000753D0000}"/>
    <cellStyle name="Hed Side 3 3 4 5 2" xfId="15755" xr:uid="{00000000-0005-0000-0000-0000763D0000}"/>
    <cellStyle name="Hed Side 3 3 4 6" xfId="15756" xr:uid="{00000000-0005-0000-0000-0000773D0000}"/>
    <cellStyle name="Hed Side 3 3 4 6 2" xfId="15757" xr:uid="{00000000-0005-0000-0000-0000783D0000}"/>
    <cellStyle name="Hed Side 3 3 4 7" xfId="15758" xr:uid="{00000000-0005-0000-0000-0000793D0000}"/>
    <cellStyle name="Hed Side 3 3 5" xfId="15759" xr:uid="{00000000-0005-0000-0000-00007A3D0000}"/>
    <cellStyle name="Hed Side 3 3 5 2" xfId="15760" xr:uid="{00000000-0005-0000-0000-00007B3D0000}"/>
    <cellStyle name="Hed Side 3 3 5 2 2" xfId="15761" xr:uid="{00000000-0005-0000-0000-00007C3D0000}"/>
    <cellStyle name="Hed Side 3 3 5 2 2 2" xfId="15762" xr:uid="{00000000-0005-0000-0000-00007D3D0000}"/>
    <cellStyle name="Hed Side 3 3 5 2 3" xfId="15763" xr:uid="{00000000-0005-0000-0000-00007E3D0000}"/>
    <cellStyle name="Hed Side 3 3 5 2 3 2" xfId="15764" xr:uid="{00000000-0005-0000-0000-00007F3D0000}"/>
    <cellStyle name="Hed Side 3 3 5 2 4" xfId="15765" xr:uid="{00000000-0005-0000-0000-0000803D0000}"/>
    <cellStyle name="Hed Side 3 3 5 2 4 2" xfId="15766" xr:uid="{00000000-0005-0000-0000-0000813D0000}"/>
    <cellStyle name="Hed Side 3 3 5 2 5" xfId="15767" xr:uid="{00000000-0005-0000-0000-0000823D0000}"/>
    <cellStyle name="Hed Side 3 3 5 3" xfId="15768" xr:uid="{00000000-0005-0000-0000-0000833D0000}"/>
    <cellStyle name="Hed Side 3 3 5 3 2" xfId="15769" xr:uid="{00000000-0005-0000-0000-0000843D0000}"/>
    <cellStyle name="Hed Side 3 3 5 4" xfId="15770" xr:uid="{00000000-0005-0000-0000-0000853D0000}"/>
    <cellStyle name="Hed Side 3 3 5 4 2" xfId="15771" xr:uid="{00000000-0005-0000-0000-0000863D0000}"/>
    <cellStyle name="Hed Side 3 3 5 5" xfId="15772" xr:uid="{00000000-0005-0000-0000-0000873D0000}"/>
    <cellStyle name="Hed Side 3 3 5 5 2" xfId="15773" xr:uid="{00000000-0005-0000-0000-0000883D0000}"/>
    <cellStyle name="Hed Side 3 3 5 6" xfId="15774" xr:uid="{00000000-0005-0000-0000-0000893D0000}"/>
    <cellStyle name="Hed Side 3 3 5 6 2" xfId="15775" xr:uid="{00000000-0005-0000-0000-00008A3D0000}"/>
    <cellStyle name="Hed Side 3 3 5 7" xfId="15776" xr:uid="{00000000-0005-0000-0000-00008B3D0000}"/>
    <cellStyle name="Hed Side 3 3 6" xfId="15777" xr:uid="{00000000-0005-0000-0000-00008C3D0000}"/>
    <cellStyle name="Hed Side 3 3 6 2" xfId="15778" xr:uid="{00000000-0005-0000-0000-00008D3D0000}"/>
    <cellStyle name="Hed Side 3 3 6 2 2" xfId="15779" xr:uid="{00000000-0005-0000-0000-00008E3D0000}"/>
    <cellStyle name="Hed Side 3 3 6 2 2 2" xfId="15780" xr:uid="{00000000-0005-0000-0000-00008F3D0000}"/>
    <cellStyle name="Hed Side 3 3 6 2 3" xfId="15781" xr:uid="{00000000-0005-0000-0000-0000903D0000}"/>
    <cellStyle name="Hed Side 3 3 6 2 3 2" xfId="15782" xr:uid="{00000000-0005-0000-0000-0000913D0000}"/>
    <cellStyle name="Hed Side 3 3 6 2 4" xfId="15783" xr:uid="{00000000-0005-0000-0000-0000923D0000}"/>
    <cellStyle name="Hed Side 3 3 6 2 4 2" xfId="15784" xr:uid="{00000000-0005-0000-0000-0000933D0000}"/>
    <cellStyle name="Hed Side 3 3 6 2 5" xfId="15785" xr:uid="{00000000-0005-0000-0000-0000943D0000}"/>
    <cellStyle name="Hed Side 3 3 6 3" xfId="15786" xr:uid="{00000000-0005-0000-0000-0000953D0000}"/>
    <cellStyle name="Hed Side 3 3 6 3 2" xfId="15787" xr:uid="{00000000-0005-0000-0000-0000963D0000}"/>
    <cellStyle name="Hed Side 3 3 6 4" xfId="15788" xr:uid="{00000000-0005-0000-0000-0000973D0000}"/>
    <cellStyle name="Hed Side 3 3 6 4 2" xfId="15789" xr:uid="{00000000-0005-0000-0000-0000983D0000}"/>
    <cellStyle name="Hed Side 3 3 6 5" xfId="15790" xr:uid="{00000000-0005-0000-0000-0000993D0000}"/>
    <cellStyle name="Hed Side 3 3 6 5 2" xfId="15791" xr:uid="{00000000-0005-0000-0000-00009A3D0000}"/>
    <cellStyle name="Hed Side 3 3 6 6" xfId="15792" xr:uid="{00000000-0005-0000-0000-00009B3D0000}"/>
    <cellStyle name="Hed Side 3 3 6 6 2" xfId="15793" xr:uid="{00000000-0005-0000-0000-00009C3D0000}"/>
    <cellStyle name="Hed Side 3 3 6 7" xfId="15794" xr:uid="{00000000-0005-0000-0000-00009D3D0000}"/>
    <cellStyle name="Hed Side 3 3 7" xfId="15795" xr:uid="{00000000-0005-0000-0000-00009E3D0000}"/>
    <cellStyle name="Hed Side 3 3 7 2" xfId="15796" xr:uid="{00000000-0005-0000-0000-00009F3D0000}"/>
    <cellStyle name="Hed Side 3 3 7 2 2" xfId="15797" xr:uid="{00000000-0005-0000-0000-0000A03D0000}"/>
    <cellStyle name="Hed Side 3 3 7 2 2 2" xfId="15798" xr:uid="{00000000-0005-0000-0000-0000A13D0000}"/>
    <cellStyle name="Hed Side 3 3 7 2 3" xfId="15799" xr:uid="{00000000-0005-0000-0000-0000A23D0000}"/>
    <cellStyle name="Hed Side 3 3 7 2 3 2" xfId="15800" xr:uid="{00000000-0005-0000-0000-0000A33D0000}"/>
    <cellStyle name="Hed Side 3 3 7 2 4" xfId="15801" xr:uid="{00000000-0005-0000-0000-0000A43D0000}"/>
    <cellStyle name="Hed Side 3 3 7 2 4 2" xfId="15802" xr:uid="{00000000-0005-0000-0000-0000A53D0000}"/>
    <cellStyle name="Hed Side 3 3 7 2 5" xfId="15803" xr:uid="{00000000-0005-0000-0000-0000A63D0000}"/>
    <cellStyle name="Hed Side 3 3 7 3" xfId="15804" xr:uid="{00000000-0005-0000-0000-0000A73D0000}"/>
    <cellStyle name="Hed Side 3 3 7 3 2" xfId="15805" xr:uid="{00000000-0005-0000-0000-0000A83D0000}"/>
    <cellStyle name="Hed Side 3 3 7 4" xfId="15806" xr:uid="{00000000-0005-0000-0000-0000A93D0000}"/>
    <cellStyle name="Hed Side 3 3 7 4 2" xfId="15807" xr:uid="{00000000-0005-0000-0000-0000AA3D0000}"/>
    <cellStyle name="Hed Side 3 3 7 5" xfId="15808" xr:uid="{00000000-0005-0000-0000-0000AB3D0000}"/>
    <cellStyle name="Hed Side 3 3 7 5 2" xfId="15809" xr:uid="{00000000-0005-0000-0000-0000AC3D0000}"/>
    <cellStyle name="Hed Side 3 3 7 6" xfId="15810" xr:uid="{00000000-0005-0000-0000-0000AD3D0000}"/>
    <cellStyle name="Hed Side 3 3 7 6 2" xfId="15811" xr:uid="{00000000-0005-0000-0000-0000AE3D0000}"/>
    <cellStyle name="Hed Side 3 3 7 7" xfId="15812" xr:uid="{00000000-0005-0000-0000-0000AF3D0000}"/>
    <cellStyle name="Hed Side 3 3 8" xfId="15813" xr:uid="{00000000-0005-0000-0000-0000B03D0000}"/>
    <cellStyle name="Hed Side 3 3 8 2" xfId="15814" xr:uid="{00000000-0005-0000-0000-0000B13D0000}"/>
    <cellStyle name="Hed Side 3 3 8 2 2" xfId="15815" xr:uid="{00000000-0005-0000-0000-0000B23D0000}"/>
    <cellStyle name="Hed Side 3 3 8 2 2 2" xfId="15816" xr:uid="{00000000-0005-0000-0000-0000B33D0000}"/>
    <cellStyle name="Hed Side 3 3 8 2 3" xfId="15817" xr:uid="{00000000-0005-0000-0000-0000B43D0000}"/>
    <cellStyle name="Hed Side 3 3 8 2 3 2" xfId="15818" xr:uid="{00000000-0005-0000-0000-0000B53D0000}"/>
    <cellStyle name="Hed Side 3 3 8 2 4" xfId="15819" xr:uid="{00000000-0005-0000-0000-0000B63D0000}"/>
    <cellStyle name="Hed Side 3 3 8 2 4 2" xfId="15820" xr:uid="{00000000-0005-0000-0000-0000B73D0000}"/>
    <cellStyle name="Hed Side 3 3 8 2 5" xfId="15821" xr:uid="{00000000-0005-0000-0000-0000B83D0000}"/>
    <cellStyle name="Hed Side 3 3 8 3" xfId="15822" xr:uid="{00000000-0005-0000-0000-0000B93D0000}"/>
    <cellStyle name="Hed Side 3 3 8 3 2" xfId="15823" xr:uid="{00000000-0005-0000-0000-0000BA3D0000}"/>
    <cellStyle name="Hed Side 3 3 8 4" xfId="15824" xr:uid="{00000000-0005-0000-0000-0000BB3D0000}"/>
    <cellStyle name="Hed Side 3 3 8 4 2" xfId="15825" xr:uid="{00000000-0005-0000-0000-0000BC3D0000}"/>
    <cellStyle name="Hed Side 3 3 8 5" xfId="15826" xr:uid="{00000000-0005-0000-0000-0000BD3D0000}"/>
    <cellStyle name="Hed Side 3 3 8 5 2" xfId="15827" xr:uid="{00000000-0005-0000-0000-0000BE3D0000}"/>
    <cellStyle name="Hed Side 3 3 8 6" xfId="15828" xr:uid="{00000000-0005-0000-0000-0000BF3D0000}"/>
    <cellStyle name="Hed Side 3 3 8 6 2" xfId="15829" xr:uid="{00000000-0005-0000-0000-0000C03D0000}"/>
    <cellStyle name="Hed Side 3 3 8 7" xfId="15830" xr:uid="{00000000-0005-0000-0000-0000C13D0000}"/>
    <cellStyle name="Hed Side 3 3 9" xfId="15831" xr:uid="{00000000-0005-0000-0000-0000C23D0000}"/>
    <cellStyle name="Hed Side 3 3 9 2" xfId="15832" xr:uid="{00000000-0005-0000-0000-0000C33D0000}"/>
    <cellStyle name="Hed Side 3 3 9 2 2" xfId="15833" xr:uid="{00000000-0005-0000-0000-0000C43D0000}"/>
    <cellStyle name="Hed Side 3 3 9 2 2 2" xfId="15834" xr:uid="{00000000-0005-0000-0000-0000C53D0000}"/>
    <cellStyle name="Hed Side 3 3 9 2 3" xfId="15835" xr:uid="{00000000-0005-0000-0000-0000C63D0000}"/>
    <cellStyle name="Hed Side 3 3 9 2 3 2" xfId="15836" xr:uid="{00000000-0005-0000-0000-0000C73D0000}"/>
    <cellStyle name="Hed Side 3 3 9 2 4" xfId="15837" xr:uid="{00000000-0005-0000-0000-0000C83D0000}"/>
    <cellStyle name="Hed Side 3 3 9 2 4 2" xfId="15838" xr:uid="{00000000-0005-0000-0000-0000C93D0000}"/>
    <cellStyle name="Hed Side 3 3 9 2 5" xfId="15839" xr:uid="{00000000-0005-0000-0000-0000CA3D0000}"/>
    <cellStyle name="Hed Side 3 3 9 3" xfId="15840" xr:uid="{00000000-0005-0000-0000-0000CB3D0000}"/>
    <cellStyle name="Hed Side 3 3 9 3 2" xfId="15841" xr:uid="{00000000-0005-0000-0000-0000CC3D0000}"/>
    <cellStyle name="Hed Side 3 3 9 4" xfId="15842" xr:uid="{00000000-0005-0000-0000-0000CD3D0000}"/>
    <cellStyle name="Hed Side 3 3 9 4 2" xfId="15843" xr:uid="{00000000-0005-0000-0000-0000CE3D0000}"/>
    <cellStyle name="Hed Side 3 3 9 5" xfId="15844" xr:uid="{00000000-0005-0000-0000-0000CF3D0000}"/>
    <cellStyle name="Hed Side 3 3 9 5 2" xfId="15845" xr:uid="{00000000-0005-0000-0000-0000D03D0000}"/>
    <cellStyle name="Hed Side 3 3 9 6" xfId="15846" xr:uid="{00000000-0005-0000-0000-0000D13D0000}"/>
    <cellStyle name="Hed Side 3 3 9 6 2" xfId="15847" xr:uid="{00000000-0005-0000-0000-0000D23D0000}"/>
    <cellStyle name="Hed Side 3 3 9 7" xfId="15848" xr:uid="{00000000-0005-0000-0000-0000D33D0000}"/>
    <cellStyle name="Hed Side 3 4" xfId="15849" xr:uid="{00000000-0005-0000-0000-0000D43D0000}"/>
    <cellStyle name="Hed Side 3 4 10" xfId="15850" xr:uid="{00000000-0005-0000-0000-0000D53D0000}"/>
    <cellStyle name="Hed Side 3 4 10 2" xfId="15851" xr:uid="{00000000-0005-0000-0000-0000D63D0000}"/>
    <cellStyle name="Hed Side 3 4 10 2 2" xfId="15852" xr:uid="{00000000-0005-0000-0000-0000D73D0000}"/>
    <cellStyle name="Hed Side 3 4 10 2 2 2" xfId="15853" xr:uid="{00000000-0005-0000-0000-0000D83D0000}"/>
    <cellStyle name="Hed Side 3 4 10 2 3" xfId="15854" xr:uid="{00000000-0005-0000-0000-0000D93D0000}"/>
    <cellStyle name="Hed Side 3 4 10 2 3 2" xfId="15855" xr:uid="{00000000-0005-0000-0000-0000DA3D0000}"/>
    <cellStyle name="Hed Side 3 4 10 2 4" xfId="15856" xr:uid="{00000000-0005-0000-0000-0000DB3D0000}"/>
    <cellStyle name="Hed Side 3 4 10 2 4 2" xfId="15857" xr:uid="{00000000-0005-0000-0000-0000DC3D0000}"/>
    <cellStyle name="Hed Side 3 4 10 2 5" xfId="15858" xr:uid="{00000000-0005-0000-0000-0000DD3D0000}"/>
    <cellStyle name="Hed Side 3 4 10 3" xfId="15859" xr:uid="{00000000-0005-0000-0000-0000DE3D0000}"/>
    <cellStyle name="Hed Side 3 4 10 3 2" xfId="15860" xr:uid="{00000000-0005-0000-0000-0000DF3D0000}"/>
    <cellStyle name="Hed Side 3 4 10 4" xfId="15861" xr:uid="{00000000-0005-0000-0000-0000E03D0000}"/>
    <cellStyle name="Hed Side 3 4 10 4 2" xfId="15862" xr:uid="{00000000-0005-0000-0000-0000E13D0000}"/>
    <cellStyle name="Hed Side 3 4 10 5" xfId="15863" xr:uid="{00000000-0005-0000-0000-0000E23D0000}"/>
    <cellStyle name="Hed Side 3 4 10 5 2" xfId="15864" xr:uid="{00000000-0005-0000-0000-0000E33D0000}"/>
    <cellStyle name="Hed Side 3 4 10 6" xfId="15865" xr:uid="{00000000-0005-0000-0000-0000E43D0000}"/>
    <cellStyle name="Hed Side 3 4 10 6 2" xfId="15866" xr:uid="{00000000-0005-0000-0000-0000E53D0000}"/>
    <cellStyle name="Hed Side 3 4 10 7" xfId="15867" xr:uid="{00000000-0005-0000-0000-0000E63D0000}"/>
    <cellStyle name="Hed Side 3 4 11" xfId="15868" xr:uid="{00000000-0005-0000-0000-0000E73D0000}"/>
    <cellStyle name="Hed Side 3 4 11 2" xfId="15869" xr:uid="{00000000-0005-0000-0000-0000E83D0000}"/>
    <cellStyle name="Hed Side 3 4 11 2 2" xfId="15870" xr:uid="{00000000-0005-0000-0000-0000E93D0000}"/>
    <cellStyle name="Hed Side 3 4 11 2 2 2" xfId="15871" xr:uid="{00000000-0005-0000-0000-0000EA3D0000}"/>
    <cellStyle name="Hed Side 3 4 11 2 3" xfId="15872" xr:uid="{00000000-0005-0000-0000-0000EB3D0000}"/>
    <cellStyle name="Hed Side 3 4 11 2 3 2" xfId="15873" xr:uid="{00000000-0005-0000-0000-0000EC3D0000}"/>
    <cellStyle name="Hed Side 3 4 11 2 4" xfId="15874" xr:uid="{00000000-0005-0000-0000-0000ED3D0000}"/>
    <cellStyle name="Hed Side 3 4 11 2 4 2" xfId="15875" xr:uid="{00000000-0005-0000-0000-0000EE3D0000}"/>
    <cellStyle name="Hed Side 3 4 11 2 5" xfId="15876" xr:uid="{00000000-0005-0000-0000-0000EF3D0000}"/>
    <cellStyle name="Hed Side 3 4 11 3" xfId="15877" xr:uid="{00000000-0005-0000-0000-0000F03D0000}"/>
    <cellStyle name="Hed Side 3 4 11 3 2" xfId="15878" xr:uid="{00000000-0005-0000-0000-0000F13D0000}"/>
    <cellStyle name="Hed Side 3 4 11 4" xfId="15879" xr:uid="{00000000-0005-0000-0000-0000F23D0000}"/>
    <cellStyle name="Hed Side 3 4 11 4 2" xfId="15880" xr:uid="{00000000-0005-0000-0000-0000F33D0000}"/>
    <cellStyle name="Hed Side 3 4 11 5" xfId="15881" xr:uid="{00000000-0005-0000-0000-0000F43D0000}"/>
    <cellStyle name="Hed Side 3 4 11 5 2" xfId="15882" xr:uid="{00000000-0005-0000-0000-0000F53D0000}"/>
    <cellStyle name="Hed Side 3 4 11 6" xfId="15883" xr:uid="{00000000-0005-0000-0000-0000F63D0000}"/>
    <cellStyle name="Hed Side 3 4 11 6 2" xfId="15884" xr:uid="{00000000-0005-0000-0000-0000F73D0000}"/>
    <cellStyle name="Hed Side 3 4 11 7" xfId="15885" xr:uid="{00000000-0005-0000-0000-0000F83D0000}"/>
    <cellStyle name="Hed Side 3 4 12" xfId="15886" xr:uid="{00000000-0005-0000-0000-0000F93D0000}"/>
    <cellStyle name="Hed Side 3 4 12 2" xfId="15887" xr:uid="{00000000-0005-0000-0000-0000FA3D0000}"/>
    <cellStyle name="Hed Side 3 4 12 2 2" xfId="15888" xr:uid="{00000000-0005-0000-0000-0000FB3D0000}"/>
    <cellStyle name="Hed Side 3 4 12 2 2 2" xfId="15889" xr:uid="{00000000-0005-0000-0000-0000FC3D0000}"/>
    <cellStyle name="Hed Side 3 4 12 2 3" xfId="15890" xr:uid="{00000000-0005-0000-0000-0000FD3D0000}"/>
    <cellStyle name="Hed Side 3 4 12 2 3 2" xfId="15891" xr:uid="{00000000-0005-0000-0000-0000FE3D0000}"/>
    <cellStyle name="Hed Side 3 4 12 2 4" xfId="15892" xr:uid="{00000000-0005-0000-0000-0000FF3D0000}"/>
    <cellStyle name="Hed Side 3 4 12 2 4 2" xfId="15893" xr:uid="{00000000-0005-0000-0000-0000003E0000}"/>
    <cellStyle name="Hed Side 3 4 12 2 5" xfId="15894" xr:uid="{00000000-0005-0000-0000-0000013E0000}"/>
    <cellStyle name="Hed Side 3 4 12 3" xfId="15895" xr:uid="{00000000-0005-0000-0000-0000023E0000}"/>
    <cellStyle name="Hed Side 3 4 12 3 2" xfId="15896" xr:uid="{00000000-0005-0000-0000-0000033E0000}"/>
    <cellStyle name="Hed Side 3 4 12 4" xfId="15897" xr:uid="{00000000-0005-0000-0000-0000043E0000}"/>
    <cellStyle name="Hed Side 3 4 12 4 2" xfId="15898" xr:uid="{00000000-0005-0000-0000-0000053E0000}"/>
    <cellStyle name="Hed Side 3 4 12 5" xfId="15899" xr:uid="{00000000-0005-0000-0000-0000063E0000}"/>
    <cellStyle name="Hed Side 3 4 12 5 2" xfId="15900" xr:uid="{00000000-0005-0000-0000-0000073E0000}"/>
    <cellStyle name="Hed Side 3 4 12 6" xfId="15901" xr:uid="{00000000-0005-0000-0000-0000083E0000}"/>
    <cellStyle name="Hed Side 3 4 12 6 2" xfId="15902" xr:uid="{00000000-0005-0000-0000-0000093E0000}"/>
    <cellStyle name="Hed Side 3 4 12 7" xfId="15903" xr:uid="{00000000-0005-0000-0000-00000A3E0000}"/>
    <cellStyle name="Hed Side 3 4 13" xfId="15904" xr:uid="{00000000-0005-0000-0000-00000B3E0000}"/>
    <cellStyle name="Hed Side 3 4 13 2" xfId="15905" xr:uid="{00000000-0005-0000-0000-00000C3E0000}"/>
    <cellStyle name="Hed Side 3 4 13 2 2" xfId="15906" xr:uid="{00000000-0005-0000-0000-00000D3E0000}"/>
    <cellStyle name="Hed Side 3 4 13 2 2 2" xfId="15907" xr:uid="{00000000-0005-0000-0000-00000E3E0000}"/>
    <cellStyle name="Hed Side 3 4 13 2 3" xfId="15908" xr:uid="{00000000-0005-0000-0000-00000F3E0000}"/>
    <cellStyle name="Hed Side 3 4 13 2 3 2" xfId="15909" xr:uid="{00000000-0005-0000-0000-0000103E0000}"/>
    <cellStyle name="Hed Side 3 4 13 2 4" xfId="15910" xr:uid="{00000000-0005-0000-0000-0000113E0000}"/>
    <cellStyle name="Hed Side 3 4 13 2 4 2" xfId="15911" xr:uid="{00000000-0005-0000-0000-0000123E0000}"/>
    <cellStyle name="Hed Side 3 4 13 2 5" xfId="15912" xr:uid="{00000000-0005-0000-0000-0000133E0000}"/>
    <cellStyle name="Hed Side 3 4 13 3" xfId="15913" xr:uid="{00000000-0005-0000-0000-0000143E0000}"/>
    <cellStyle name="Hed Side 3 4 13 3 2" xfId="15914" xr:uid="{00000000-0005-0000-0000-0000153E0000}"/>
    <cellStyle name="Hed Side 3 4 13 4" xfId="15915" xr:uid="{00000000-0005-0000-0000-0000163E0000}"/>
    <cellStyle name="Hed Side 3 4 13 4 2" xfId="15916" xr:uid="{00000000-0005-0000-0000-0000173E0000}"/>
    <cellStyle name="Hed Side 3 4 13 5" xfId="15917" xr:uid="{00000000-0005-0000-0000-0000183E0000}"/>
    <cellStyle name="Hed Side 3 4 13 5 2" xfId="15918" xr:uid="{00000000-0005-0000-0000-0000193E0000}"/>
    <cellStyle name="Hed Side 3 4 13 6" xfId="15919" xr:uid="{00000000-0005-0000-0000-00001A3E0000}"/>
    <cellStyle name="Hed Side 3 4 13 6 2" xfId="15920" xr:uid="{00000000-0005-0000-0000-00001B3E0000}"/>
    <cellStyle name="Hed Side 3 4 13 7" xfId="15921" xr:uid="{00000000-0005-0000-0000-00001C3E0000}"/>
    <cellStyle name="Hed Side 3 4 14" xfId="15922" xr:uid="{00000000-0005-0000-0000-00001D3E0000}"/>
    <cellStyle name="Hed Side 3 4 14 2" xfId="15923" xr:uid="{00000000-0005-0000-0000-00001E3E0000}"/>
    <cellStyle name="Hed Side 3 4 14 2 2" xfId="15924" xr:uid="{00000000-0005-0000-0000-00001F3E0000}"/>
    <cellStyle name="Hed Side 3 4 14 2 2 2" xfId="15925" xr:uid="{00000000-0005-0000-0000-0000203E0000}"/>
    <cellStyle name="Hed Side 3 4 14 2 3" xfId="15926" xr:uid="{00000000-0005-0000-0000-0000213E0000}"/>
    <cellStyle name="Hed Side 3 4 14 2 3 2" xfId="15927" xr:uid="{00000000-0005-0000-0000-0000223E0000}"/>
    <cellStyle name="Hed Side 3 4 14 2 4" xfId="15928" xr:uid="{00000000-0005-0000-0000-0000233E0000}"/>
    <cellStyle name="Hed Side 3 4 14 2 4 2" xfId="15929" xr:uid="{00000000-0005-0000-0000-0000243E0000}"/>
    <cellStyle name="Hed Side 3 4 14 2 5" xfId="15930" xr:uid="{00000000-0005-0000-0000-0000253E0000}"/>
    <cellStyle name="Hed Side 3 4 14 3" xfId="15931" xr:uid="{00000000-0005-0000-0000-0000263E0000}"/>
    <cellStyle name="Hed Side 3 4 14 3 2" xfId="15932" xr:uid="{00000000-0005-0000-0000-0000273E0000}"/>
    <cellStyle name="Hed Side 3 4 14 4" xfId="15933" xr:uid="{00000000-0005-0000-0000-0000283E0000}"/>
    <cellStyle name="Hed Side 3 4 14 4 2" xfId="15934" xr:uid="{00000000-0005-0000-0000-0000293E0000}"/>
    <cellStyle name="Hed Side 3 4 14 5" xfId="15935" xr:uid="{00000000-0005-0000-0000-00002A3E0000}"/>
    <cellStyle name="Hed Side 3 4 14 5 2" xfId="15936" xr:uid="{00000000-0005-0000-0000-00002B3E0000}"/>
    <cellStyle name="Hed Side 3 4 14 6" xfId="15937" xr:uid="{00000000-0005-0000-0000-00002C3E0000}"/>
    <cellStyle name="Hed Side 3 4 14 6 2" xfId="15938" xr:uid="{00000000-0005-0000-0000-00002D3E0000}"/>
    <cellStyle name="Hed Side 3 4 14 7" xfId="15939" xr:uid="{00000000-0005-0000-0000-00002E3E0000}"/>
    <cellStyle name="Hed Side 3 4 15" xfId="15940" xr:uid="{00000000-0005-0000-0000-00002F3E0000}"/>
    <cellStyle name="Hed Side 3 4 15 2" xfId="15941" xr:uid="{00000000-0005-0000-0000-0000303E0000}"/>
    <cellStyle name="Hed Side 3 4 15 2 2" xfId="15942" xr:uid="{00000000-0005-0000-0000-0000313E0000}"/>
    <cellStyle name="Hed Side 3 4 15 2 2 2" xfId="15943" xr:uid="{00000000-0005-0000-0000-0000323E0000}"/>
    <cellStyle name="Hed Side 3 4 15 2 3" xfId="15944" xr:uid="{00000000-0005-0000-0000-0000333E0000}"/>
    <cellStyle name="Hed Side 3 4 15 2 3 2" xfId="15945" xr:uid="{00000000-0005-0000-0000-0000343E0000}"/>
    <cellStyle name="Hed Side 3 4 15 2 4" xfId="15946" xr:uid="{00000000-0005-0000-0000-0000353E0000}"/>
    <cellStyle name="Hed Side 3 4 15 2 4 2" xfId="15947" xr:uid="{00000000-0005-0000-0000-0000363E0000}"/>
    <cellStyle name="Hed Side 3 4 15 2 5" xfId="15948" xr:uid="{00000000-0005-0000-0000-0000373E0000}"/>
    <cellStyle name="Hed Side 3 4 15 3" xfId="15949" xr:uid="{00000000-0005-0000-0000-0000383E0000}"/>
    <cellStyle name="Hed Side 3 4 15 3 2" xfId="15950" xr:uid="{00000000-0005-0000-0000-0000393E0000}"/>
    <cellStyle name="Hed Side 3 4 15 4" xfId="15951" xr:uid="{00000000-0005-0000-0000-00003A3E0000}"/>
    <cellStyle name="Hed Side 3 4 15 4 2" xfId="15952" xr:uid="{00000000-0005-0000-0000-00003B3E0000}"/>
    <cellStyle name="Hed Side 3 4 15 5" xfId="15953" xr:uid="{00000000-0005-0000-0000-00003C3E0000}"/>
    <cellStyle name="Hed Side 3 4 15 5 2" xfId="15954" xr:uid="{00000000-0005-0000-0000-00003D3E0000}"/>
    <cellStyle name="Hed Side 3 4 15 6" xfId="15955" xr:uid="{00000000-0005-0000-0000-00003E3E0000}"/>
    <cellStyle name="Hed Side 3 4 15 6 2" xfId="15956" xr:uid="{00000000-0005-0000-0000-00003F3E0000}"/>
    <cellStyle name="Hed Side 3 4 15 7" xfId="15957" xr:uid="{00000000-0005-0000-0000-0000403E0000}"/>
    <cellStyle name="Hed Side 3 4 16" xfId="15958" xr:uid="{00000000-0005-0000-0000-0000413E0000}"/>
    <cellStyle name="Hed Side 3 4 16 2" xfId="15959" xr:uid="{00000000-0005-0000-0000-0000423E0000}"/>
    <cellStyle name="Hed Side 3 4 16 2 2" xfId="15960" xr:uid="{00000000-0005-0000-0000-0000433E0000}"/>
    <cellStyle name="Hed Side 3 4 16 2 2 2" xfId="15961" xr:uid="{00000000-0005-0000-0000-0000443E0000}"/>
    <cellStyle name="Hed Side 3 4 16 2 3" xfId="15962" xr:uid="{00000000-0005-0000-0000-0000453E0000}"/>
    <cellStyle name="Hed Side 3 4 16 2 3 2" xfId="15963" xr:uid="{00000000-0005-0000-0000-0000463E0000}"/>
    <cellStyle name="Hed Side 3 4 16 2 4" xfId="15964" xr:uid="{00000000-0005-0000-0000-0000473E0000}"/>
    <cellStyle name="Hed Side 3 4 16 2 4 2" xfId="15965" xr:uid="{00000000-0005-0000-0000-0000483E0000}"/>
    <cellStyle name="Hed Side 3 4 16 2 5" xfId="15966" xr:uid="{00000000-0005-0000-0000-0000493E0000}"/>
    <cellStyle name="Hed Side 3 4 16 3" xfId="15967" xr:uid="{00000000-0005-0000-0000-00004A3E0000}"/>
    <cellStyle name="Hed Side 3 4 16 3 2" xfId="15968" xr:uid="{00000000-0005-0000-0000-00004B3E0000}"/>
    <cellStyle name="Hed Side 3 4 16 4" xfId="15969" xr:uid="{00000000-0005-0000-0000-00004C3E0000}"/>
    <cellStyle name="Hed Side 3 4 16 4 2" xfId="15970" xr:uid="{00000000-0005-0000-0000-00004D3E0000}"/>
    <cellStyle name="Hed Side 3 4 16 5" xfId="15971" xr:uid="{00000000-0005-0000-0000-00004E3E0000}"/>
    <cellStyle name="Hed Side 3 4 16 5 2" xfId="15972" xr:uid="{00000000-0005-0000-0000-00004F3E0000}"/>
    <cellStyle name="Hed Side 3 4 16 6" xfId="15973" xr:uid="{00000000-0005-0000-0000-0000503E0000}"/>
    <cellStyle name="Hed Side 3 4 16 6 2" xfId="15974" xr:uid="{00000000-0005-0000-0000-0000513E0000}"/>
    <cellStyle name="Hed Side 3 4 16 7" xfId="15975" xr:uid="{00000000-0005-0000-0000-0000523E0000}"/>
    <cellStyle name="Hed Side 3 4 17" xfId="15976" xr:uid="{00000000-0005-0000-0000-0000533E0000}"/>
    <cellStyle name="Hed Side 3 4 17 2" xfId="15977" xr:uid="{00000000-0005-0000-0000-0000543E0000}"/>
    <cellStyle name="Hed Side 3 4 17 2 2" xfId="15978" xr:uid="{00000000-0005-0000-0000-0000553E0000}"/>
    <cellStyle name="Hed Side 3 4 17 2 2 2" xfId="15979" xr:uid="{00000000-0005-0000-0000-0000563E0000}"/>
    <cellStyle name="Hed Side 3 4 17 2 3" xfId="15980" xr:uid="{00000000-0005-0000-0000-0000573E0000}"/>
    <cellStyle name="Hed Side 3 4 17 2 3 2" xfId="15981" xr:uid="{00000000-0005-0000-0000-0000583E0000}"/>
    <cellStyle name="Hed Side 3 4 17 2 4" xfId="15982" xr:uid="{00000000-0005-0000-0000-0000593E0000}"/>
    <cellStyle name="Hed Side 3 4 17 2 4 2" xfId="15983" xr:uid="{00000000-0005-0000-0000-00005A3E0000}"/>
    <cellStyle name="Hed Side 3 4 17 2 5" xfId="15984" xr:uid="{00000000-0005-0000-0000-00005B3E0000}"/>
    <cellStyle name="Hed Side 3 4 17 3" xfId="15985" xr:uid="{00000000-0005-0000-0000-00005C3E0000}"/>
    <cellStyle name="Hed Side 3 4 17 3 2" xfId="15986" xr:uid="{00000000-0005-0000-0000-00005D3E0000}"/>
    <cellStyle name="Hed Side 3 4 17 4" xfId="15987" xr:uid="{00000000-0005-0000-0000-00005E3E0000}"/>
    <cellStyle name="Hed Side 3 4 17 4 2" xfId="15988" xr:uid="{00000000-0005-0000-0000-00005F3E0000}"/>
    <cellStyle name="Hed Side 3 4 17 5" xfId="15989" xr:uid="{00000000-0005-0000-0000-0000603E0000}"/>
    <cellStyle name="Hed Side 3 4 17 5 2" xfId="15990" xr:uid="{00000000-0005-0000-0000-0000613E0000}"/>
    <cellStyle name="Hed Side 3 4 17 6" xfId="15991" xr:uid="{00000000-0005-0000-0000-0000623E0000}"/>
    <cellStyle name="Hed Side 3 4 17 6 2" xfId="15992" xr:uid="{00000000-0005-0000-0000-0000633E0000}"/>
    <cellStyle name="Hed Side 3 4 17 7" xfId="15993" xr:uid="{00000000-0005-0000-0000-0000643E0000}"/>
    <cellStyle name="Hed Side 3 4 18" xfId="15994" xr:uid="{00000000-0005-0000-0000-0000653E0000}"/>
    <cellStyle name="Hed Side 3 4 18 2" xfId="15995" xr:uid="{00000000-0005-0000-0000-0000663E0000}"/>
    <cellStyle name="Hed Side 3 4 18 2 2" xfId="15996" xr:uid="{00000000-0005-0000-0000-0000673E0000}"/>
    <cellStyle name="Hed Side 3 4 18 2 2 2" xfId="15997" xr:uid="{00000000-0005-0000-0000-0000683E0000}"/>
    <cellStyle name="Hed Side 3 4 18 2 3" xfId="15998" xr:uid="{00000000-0005-0000-0000-0000693E0000}"/>
    <cellStyle name="Hed Side 3 4 18 2 3 2" xfId="15999" xr:uid="{00000000-0005-0000-0000-00006A3E0000}"/>
    <cellStyle name="Hed Side 3 4 18 2 4" xfId="16000" xr:uid="{00000000-0005-0000-0000-00006B3E0000}"/>
    <cellStyle name="Hed Side 3 4 18 2 4 2" xfId="16001" xr:uid="{00000000-0005-0000-0000-00006C3E0000}"/>
    <cellStyle name="Hed Side 3 4 18 2 5" xfId="16002" xr:uid="{00000000-0005-0000-0000-00006D3E0000}"/>
    <cellStyle name="Hed Side 3 4 18 3" xfId="16003" xr:uid="{00000000-0005-0000-0000-00006E3E0000}"/>
    <cellStyle name="Hed Side 3 4 18 3 2" xfId="16004" xr:uid="{00000000-0005-0000-0000-00006F3E0000}"/>
    <cellStyle name="Hed Side 3 4 18 4" xfId="16005" xr:uid="{00000000-0005-0000-0000-0000703E0000}"/>
    <cellStyle name="Hed Side 3 4 18 4 2" xfId="16006" xr:uid="{00000000-0005-0000-0000-0000713E0000}"/>
    <cellStyle name="Hed Side 3 4 18 5" xfId="16007" xr:uid="{00000000-0005-0000-0000-0000723E0000}"/>
    <cellStyle name="Hed Side 3 4 18 5 2" xfId="16008" xr:uid="{00000000-0005-0000-0000-0000733E0000}"/>
    <cellStyle name="Hed Side 3 4 18 6" xfId="16009" xr:uid="{00000000-0005-0000-0000-0000743E0000}"/>
    <cellStyle name="Hed Side 3 4 18 6 2" xfId="16010" xr:uid="{00000000-0005-0000-0000-0000753E0000}"/>
    <cellStyle name="Hed Side 3 4 18 7" xfId="16011" xr:uid="{00000000-0005-0000-0000-0000763E0000}"/>
    <cellStyle name="Hed Side 3 4 19" xfId="16012" xr:uid="{00000000-0005-0000-0000-0000773E0000}"/>
    <cellStyle name="Hed Side 3 4 19 2" xfId="16013" xr:uid="{00000000-0005-0000-0000-0000783E0000}"/>
    <cellStyle name="Hed Side 3 4 19 2 2" xfId="16014" xr:uid="{00000000-0005-0000-0000-0000793E0000}"/>
    <cellStyle name="Hed Side 3 4 19 3" xfId="16015" xr:uid="{00000000-0005-0000-0000-00007A3E0000}"/>
    <cellStyle name="Hed Side 3 4 19 3 2" xfId="16016" xr:uid="{00000000-0005-0000-0000-00007B3E0000}"/>
    <cellStyle name="Hed Side 3 4 19 4" xfId="16017" xr:uid="{00000000-0005-0000-0000-00007C3E0000}"/>
    <cellStyle name="Hed Side 3 4 19 4 2" xfId="16018" xr:uid="{00000000-0005-0000-0000-00007D3E0000}"/>
    <cellStyle name="Hed Side 3 4 19 5" xfId="16019" xr:uid="{00000000-0005-0000-0000-00007E3E0000}"/>
    <cellStyle name="Hed Side 3 4 2" xfId="16020" xr:uid="{00000000-0005-0000-0000-00007F3E0000}"/>
    <cellStyle name="Hed Side 3 4 2 2" xfId="16021" xr:uid="{00000000-0005-0000-0000-0000803E0000}"/>
    <cellStyle name="Hed Side 3 4 2 2 2" xfId="16022" xr:uid="{00000000-0005-0000-0000-0000813E0000}"/>
    <cellStyle name="Hed Side 3 4 2 2 2 2" xfId="16023" xr:uid="{00000000-0005-0000-0000-0000823E0000}"/>
    <cellStyle name="Hed Side 3 4 2 2 3" xfId="16024" xr:uid="{00000000-0005-0000-0000-0000833E0000}"/>
    <cellStyle name="Hed Side 3 4 2 2 3 2" xfId="16025" xr:uid="{00000000-0005-0000-0000-0000843E0000}"/>
    <cellStyle name="Hed Side 3 4 2 2 4" xfId="16026" xr:uid="{00000000-0005-0000-0000-0000853E0000}"/>
    <cellStyle name="Hed Side 3 4 2 2 4 2" xfId="16027" xr:uid="{00000000-0005-0000-0000-0000863E0000}"/>
    <cellStyle name="Hed Side 3 4 2 2 5" xfId="16028" xr:uid="{00000000-0005-0000-0000-0000873E0000}"/>
    <cellStyle name="Hed Side 3 4 2 3" xfId="16029" xr:uid="{00000000-0005-0000-0000-0000883E0000}"/>
    <cellStyle name="Hed Side 3 4 2 3 2" xfId="16030" xr:uid="{00000000-0005-0000-0000-0000893E0000}"/>
    <cellStyle name="Hed Side 3 4 2 4" xfId="16031" xr:uid="{00000000-0005-0000-0000-00008A3E0000}"/>
    <cellStyle name="Hed Side 3 4 2 4 2" xfId="16032" xr:uid="{00000000-0005-0000-0000-00008B3E0000}"/>
    <cellStyle name="Hed Side 3 4 2 5" xfId="16033" xr:uid="{00000000-0005-0000-0000-00008C3E0000}"/>
    <cellStyle name="Hed Side 3 4 2 5 2" xfId="16034" xr:uid="{00000000-0005-0000-0000-00008D3E0000}"/>
    <cellStyle name="Hed Side 3 4 2 6" xfId="16035" xr:uid="{00000000-0005-0000-0000-00008E3E0000}"/>
    <cellStyle name="Hed Side 3 4 2 6 2" xfId="16036" xr:uid="{00000000-0005-0000-0000-00008F3E0000}"/>
    <cellStyle name="Hed Side 3 4 2 7" xfId="16037" xr:uid="{00000000-0005-0000-0000-0000903E0000}"/>
    <cellStyle name="Hed Side 3 4 20" xfId="16038" xr:uid="{00000000-0005-0000-0000-0000913E0000}"/>
    <cellStyle name="Hed Side 3 4 20 2" xfId="16039" xr:uid="{00000000-0005-0000-0000-0000923E0000}"/>
    <cellStyle name="Hed Side 3 4 21" xfId="16040" xr:uid="{00000000-0005-0000-0000-0000933E0000}"/>
    <cellStyle name="Hed Side 3 4 21 2" xfId="16041" xr:uid="{00000000-0005-0000-0000-0000943E0000}"/>
    <cellStyle name="Hed Side 3 4 22" xfId="16042" xr:uid="{00000000-0005-0000-0000-0000953E0000}"/>
    <cellStyle name="Hed Side 3 4 22 2" xfId="16043" xr:uid="{00000000-0005-0000-0000-0000963E0000}"/>
    <cellStyle name="Hed Side 3 4 23" xfId="16044" xr:uid="{00000000-0005-0000-0000-0000973E0000}"/>
    <cellStyle name="Hed Side 3 4 23 2" xfId="16045" xr:uid="{00000000-0005-0000-0000-0000983E0000}"/>
    <cellStyle name="Hed Side 3 4 24" xfId="16046" xr:uid="{00000000-0005-0000-0000-0000993E0000}"/>
    <cellStyle name="Hed Side 3 4 3" xfId="16047" xr:uid="{00000000-0005-0000-0000-00009A3E0000}"/>
    <cellStyle name="Hed Side 3 4 3 2" xfId="16048" xr:uid="{00000000-0005-0000-0000-00009B3E0000}"/>
    <cellStyle name="Hed Side 3 4 3 2 2" xfId="16049" xr:uid="{00000000-0005-0000-0000-00009C3E0000}"/>
    <cellStyle name="Hed Side 3 4 3 2 2 2" xfId="16050" xr:uid="{00000000-0005-0000-0000-00009D3E0000}"/>
    <cellStyle name="Hed Side 3 4 3 2 3" xfId="16051" xr:uid="{00000000-0005-0000-0000-00009E3E0000}"/>
    <cellStyle name="Hed Side 3 4 3 2 3 2" xfId="16052" xr:uid="{00000000-0005-0000-0000-00009F3E0000}"/>
    <cellStyle name="Hed Side 3 4 3 2 4" xfId="16053" xr:uid="{00000000-0005-0000-0000-0000A03E0000}"/>
    <cellStyle name="Hed Side 3 4 3 2 4 2" xfId="16054" xr:uid="{00000000-0005-0000-0000-0000A13E0000}"/>
    <cellStyle name="Hed Side 3 4 3 2 5" xfId="16055" xr:uid="{00000000-0005-0000-0000-0000A23E0000}"/>
    <cellStyle name="Hed Side 3 4 3 3" xfId="16056" xr:uid="{00000000-0005-0000-0000-0000A33E0000}"/>
    <cellStyle name="Hed Side 3 4 3 3 2" xfId="16057" xr:uid="{00000000-0005-0000-0000-0000A43E0000}"/>
    <cellStyle name="Hed Side 3 4 3 4" xfId="16058" xr:uid="{00000000-0005-0000-0000-0000A53E0000}"/>
    <cellStyle name="Hed Side 3 4 3 4 2" xfId="16059" xr:uid="{00000000-0005-0000-0000-0000A63E0000}"/>
    <cellStyle name="Hed Side 3 4 3 5" xfId="16060" xr:uid="{00000000-0005-0000-0000-0000A73E0000}"/>
    <cellStyle name="Hed Side 3 4 3 5 2" xfId="16061" xr:uid="{00000000-0005-0000-0000-0000A83E0000}"/>
    <cellStyle name="Hed Side 3 4 3 6" xfId="16062" xr:uid="{00000000-0005-0000-0000-0000A93E0000}"/>
    <cellStyle name="Hed Side 3 4 3 6 2" xfId="16063" xr:uid="{00000000-0005-0000-0000-0000AA3E0000}"/>
    <cellStyle name="Hed Side 3 4 3 7" xfId="16064" xr:uid="{00000000-0005-0000-0000-0000AB3E0000}"/>
    <cellStyle name="Hed Side 3 4 4" xfId="16065" xr:uid="{00000000-0005-0000-0000-0000AC3E0000}"/>
    <cellStyle name="Hed Side 3 4 4 2" xfId="16066" xr:uid="{00000000-0005-0000-0000-0000AD3E0000}"/>
    <cellStyle name="Hed Side 3 4 4 2 2" xfId="16067" xr:uid="{00000000-0005-0000-0000-0000AE3E0000}"/>
    <cellStyle name="Hed Side 3 4 4 2 2 2" xfId="16068" xr:uid="{00000000-0005-0000-0000-0000AF3E0000}"/>
    <cellStyle name="Hed Side 3 4 4 2 3" xfId="16069" xr:uid="{00000000-0005-0000-0000-0000B03E0000}"/>
    <cellStyle name="Hed Side 3 4 4 2 3 2" xfId="16070" xr:uid="{00000000-0005-0000-0000-0000B13E0000}"/>
    <cellStyle name="Hed Side 3 4 4 2 4" xfId="16071" xr:uid="{00000000-0005-0000-0000-0000B23E0000}"/>
    <cellStyle name="Hed Side 3 4 4 2 4 2" xfId="16072" xr:uid="{00000000-0005-0000-0000-0000B33E0000}"/>
    <cellStyle name="Hed Side 3 4 4 2 5" xfId="16073" xr:uid="{00000000-0005-0000-0000-0000B43E0000}"/>
    <cellStyle name="Hed Side 3 4 4 3" xfId="16074" xr:uid="{00000000-0005-0000-0000-0000B53E0000}"/>
    <cellStyle name="Hed Side 3 4 4 3 2" xfId="16075" xr:uid="{00000000-0005-0000-0000-0000B63E0000}"/>
    <cellStyle name="Hed Side 3 4 4 4" xfId="16076" xr:uid="{00000000-0005-0000-0000-0000B73E0000}"/>
    <cellStyle name="Hed Side 3 4 4 4 2" xfId="16077" xr:uid="{00000000-0005-0000-0000-0000B83E0000}"/>
    <cellStyle name="Hed Side 3 4 4 5" xfId="16078" xr:uid="{00000000-0005-0000-0000-0000B93E0000}"/>
    <cellStyle name="Hed Side 3 4 4 5 2" xfId="16079" xr:uid="{00000000-0005-0000-0000-0000BA3E0000}"/>
    <cellStyle name="Hed Side 3 4 4 6" xfId="16080" xr:uid="{00000000-0005-0000-0000-0000BB3E0000}"/>
    <cellStyle name="Hed Side 3 4 4 6 2" xfId="16081" xr:uid="{00000000-0005-0000-0000-0000BC3E0000}"/>
    <cellStyle name="Hed Side 3 4 4 7" xfId="16082" xr:uid="{00000000-0005-0000-0000-0000BD3E0000}"/>
    <cellStyle name="Hed Side 3 4 5" xfId="16083" xr:uid="{00000000-0005-0000-0000-0000BE3E0000}"/>
    <cellStyle name="Hed Side 3 4 5 2" xfId="16084" xr:uid="{00000000-0005-0000-0000-0000BF3E0000}"/>
    <cellStyle name="Hed Side 3 4 5 2 2" xfId="16085" xr:uid="{00000000-0005-0000-0000-0000C03E0000}"/>
    <cellStyle name="Hed Side 3 4 5 2 2 2" xfId="16086" xr:uid="{00000000-0005-0000-0000-0000C13E0000}"/>
    <cellStyle name="Hed Side 3 4 5 2 3" xfId="16087" xr:uid="{00000000-0005-0000-0000-0000C23E0000}"/>
    <cellStyle name="Hed Side 3 4 5 2 3 2" xfId="16088" xr:uid="{00000000-0005-0000-0000-0000C33E0000}"/>
    <cellStyle name="Hed Side 3 4 5 2 4" xfId="16089" xr:uid="{00000000-0005-0000-0000-0000C43E0000}"/>
    <cellStyle name="Hed Side 3 4 5 2 4 2" xfId="16090" xr:uid="{00000000-0005-0000-0000-0000C53E0000}"/>
    <cellStyle name="Hed Side 3 4 5 2 5" xfId="16091" xr:uid="{00000000-0005-0000-0000-0000C63E0000}"/>
    <cellStyle name="Hed Side 3 4 5 3" xfId="16092" xr:uid="{00000000-0005-0000-0000-0000C73E0000}"/>
    <cellStyle name="Hed Side 3 4 5 3 2" xfId="16093" xr:uid="{00000000-0005-0000-0000-0000C83E0000}"/>
    <cellStyle name="Hed Side 3 4 5 4" xfId="16094" xr:uid="{00000000-0005-0000-0000-0000C93E0000}"/>
    <cellStyle name="Hed Side 3 4 5 4 2" xfId="16095" xr:uid="{00000000-0005-0000-0000-0000CA3E0000}"/>
    <cellStyle name="Hed Side 3 4 5 5" xfId="16096" xr:uid="{00000000-0005-0000-0000-0000CB3E0000}"/>
    <cellStyle name="Hed Side 3 4 5 5 2" xfId="16097" xr:uid="{00000000-0005-0000-0000-0000CC3E0000}"/>
    <cellStyle name="Hed Side 3 4 5 6" xfId="16098" xr:uid="{00000000-0005-0000-0000-0000CD3E0000}"/>
    <cellStyle name="Hed Side 3 4 5 6 2" xfId="16099" xr:uid="{00000000-0005-0000-0000-0000CE3E0000}"/>
    <cellStyle name="Hed Side 3 4 5 7" xfId="16100" xr:uid="{00000000-0005-0000-0000-0000CF3E0000}"/>
    <cellStyle name="Hed Side 3 4 6" xfId="16101" xr:uid="{00000000-0005-0000-0000-0000D03E0000}"/>
    <cellStyle name="Hed Side 3 4 6 2" xfId="16102" xr:uid="{00000000-0005-0000-0000-0000D13E0000}"/>
    <cellStyle name="Hed Side 3 4 6 2 2" xfId="16103" xr:uid="{00000000-0005-0000-0000-0000D23E0000}"/>
    <cellStyle name="Hed Side 3 4 6 2 2 2" xfId="16104" xr:uid="{00000000-0005-0000-0000-0000D33E0000}"/>
    <cellStyle name="Hed Side 3 4 6 2 3" xfId="16105" xr:uid="{00000000-0005-0000-0000-0000D43E0000}"/>
    <cellStyle name="Hed Side 3 4 6 2 3 2" xfId="16106" xr:uid="{00000000-0005-0000-0000-0000D53E0000}"/>
    <cellStyle name="Hed Side 3 4 6 2 4" xfId="16107" xr:uid="{00000000-0005-0000-0000-0000D63E0000}"/>
    <cellStyle name="Hed Side 3 4 6 2 4 2" xfId="16108" xr:uid="{00000000-0005-0000-0000-0000D73E0000}"/>
    <cellStyle name="Hed Side 3 4 6 2 5" xfId="16109" xr:uid="{00000000-0005-0000-0000-0000D83E0000}"/>
    <cellStyle name="Hed Side 3 4 6 3" xfId="16110" xr:uid="{00000000-0005-0000-0000-0000D93E0000}"/>
    <cellStyle name="Hed Side 3 4 6 3 2" xfId="16111" xr:uid="{00000000-0005-0000-0000-0000DA3E0000}"/>
    <cellStyle name="Hed Side 3 4 6 4" xfId="16112" xr:uid="{00000000-0005-0000-0000-0000DB3E0000}"/>
    <cellStyle name="Hed Side 3 4 6 4 2" xfId="16113" xr:uid="{00000000-0005-0000-0000-0000DC3E0000}"/>
    <cellStyle name="Hed Side 3 4 6 5" xfId="16114" xr:uid="{00000000-0005-0000-0000-0000DD3E0000}"/>
    <cellStyle name="Hed Side 3 4 6 5 2" xfId="16115" xr:uid="{00000000-0005-0000-0000-0000DE3E0000}"/>
    <cellStyle name="Hed Side 3 4 6 6" xfId="16116" xr:uid="{00000000-0005-0000-0000-0000DF3E0000}"/>
    <cellStyle name="Hed Side 3 4 6 6 2" xfId="16117" xr:uid="{00000000-0005-0000-0000-0000E03E0000}"/>
    <cellStyle name="Hed Side 3 4 6 7" xfId="16118" xr:uid="{00000000-0005-0000-0000-0000E13E0000}"/>
    <cellStyle name="Hed Side 3 4 7" xfId="16119" xr:uid="{00000000-0005-0000-0000-0000E23E0000}"/>
    <cellStyle name="Hed Side 3 4 7 2" xfId="16120" xr:uid="{00000000-0005-0000-0000-0000E33E0000}"/>
    <cellStyle name="Hed Side 3 4 7 2 2" xfId="16121" xr:uid="{00000000-0005-0000-0000-0000E43E0000}"/>
    <cellStyle name="Hed Side 3 4 7 2 2 2" xfId="16122" xr:uid="{00000000-0005-0000-0000-0000E53E0000}"/>
    <cellStyle name="Hed Side 3 4 7 2 3" xfId="16123" xr:uid="{00000000-0005-0000-0000-0000E63E0000}"/>
    <cellStyle name="Hed Side 3 4 7 2 3 2" xfId="16124" xr:uid="{00000000-0005-0000-0000-0000E73E0000}"/>
    <cellStyle name="Hed Side 3 4 7 2 4" xfId="16125" xr:uid="{00000000-0005-0000-0000-0000E83E0000}"/>
    <cellStyle name="Hed Side 3 4 7 2 4 2" xfId="16126" xr:uid="{00000000-0005-0000-0000-0000E93E0000}"/>
    <cellStyle name="Hed Side 3 4 7 2 5" xfId="16127" xr:uid="{00000000-0005-0000-0000-0000EA3E0000}"/>
    <cellStyle name="Hed Side 3 4 7 3" xfId="16128" xr:uid="{00000000-0005-0000-0000-0000EB3E0000}"/>
    <cellStyle name="Hed Side 3 4 7 3 2" xfId="16129" xr:uid="{00000000-0005-0000-0000-0000EC3E0000}"/>
    <cellStyle name="Hed Side 3 4 7 4" xfId="16130" xr:uid="{00000000-0005-0000-0000-0000ED3E0000}"/>
    <cellStyle name="Hed Side 3 4 7 4 2" xfId="16131" xr:uid="{00000000-0005-0000-0000-0000EE3E0000}"/>
    <cellStyle name="Hed Side 3 4 7 5" xfId="16132" xr:uid="{00000000-0005-0000-0000-0000EF3E0000}"/>
    <cellStyle name="Hed Side 3 4 7 5 2" xfId="16133" xr:uid="{00000000-0005-0000-0000-0000F03E0000}"/>
    <cellStyle name="Hed Side 3 4 7 6" xfId="16134" xr:uid="{00000000-0005-0000-0000-0000F13E0000}"/>
    <cellStyle name="Hed Side 3 4 7 6 2" xfId="16135" xr:uid="{00000000-0005-0000-0000-0000F23E0000}"/>
    <cellStyle name="Hed Side 3 4 7 7" xfId="16136" xr:uid="{00000000-0005-0000-0000-0000F33E0000}"/>
    <cellStyle name="Hed Side 3 4 8" xfId="16137" xr:uid="{00000000-0005-0000-0000-0000F43E0000}"/>
    <cellStyle name="Hed Side 3 4 8 2" xfId="16138" xr:uid="{00000000-0005-0000-0000-0000F53E0000}"/>
    <cellStyle name="Hed Side 3 4 8 2 2" xfId="16139" xr:uid="{00000000-0005-0000-0000-0000F63E0000}"/>
    <cellStyle name="Hed Side 3 4 8 2 2 2" xfId="16140" xr:uid="{00000000-0005-0000-0000-0000F73E0000}"/>
    <cellStyle name="Hed Side 3 4 8 2 3" xfId="16141" xr:uid="{00000000-0005-0000-0000-0000F83E0000}"/>
    <cellStyle name="Hed Side 3 4 8 2 3 2" xfId="16142" xr:uid="{00000000-0005-0000-0000-0000F93E0000}"/>
    <cellStyle name="Hed Side 3 4 8 2 4" xfId="16143" xr:uid="{00000000-0005-0000-0000-0000FA3E0000}"/>
    <cellStyle name="Hed Side 3 4 8 2 4 2" xfId="16144" xr:uid="{00000000-0005-0000-0000-0000FB3E0000}"/>
    <cellStyle name="Hed Side 3 4 8 2 5" xfId="16145" xr:uid="{00000000-0005-0000-0000-0000FC3E0000}"/>
    <cellStyle name="Hed Side 3 4 8 3" xfId="16146" xr:uid="{00000000-0005-0000-0000-0000FD3E0000}"/>
    <cellStyle name="Hed Side 3 4 8 3 2" xfId="16147" xr:uid="{00000000-0005-0000-0000-0000FE3E0000}"/>
    <cellStyle name="Hed Side 3 4 8 4" xfId="16148" xr:uid="{00000000-0005-0000-0000-0000FF3E0000}"/>
    <cellStyle name="Hed Side 3 4 8 4 2" xfId="16149" xr:uid="{00000000-0005-0000-0000-0000003F0000}"/>
    <cellStyle name="Hed Side 3 4 8 5" xfId="16150" xr:uid="{00000000-0005-0000-0000-0000013F0000}"/>
    <cellStyle name="Hed Side 3 4 8 5 2" xfId="16151" xr:uid="{00000000-0005-0000-0000-0000023F0000}"/>
    <cellStyle name="Hed Side 3 4 8 6" xfId="16152" xr:uid="{00000000-0005-0000-0000-0000033F0000}"/>
    <cellStyle name="Hed Side 3 4 8 6 2" xfId="16153" xr:uid="{00000000-0005-0000-0000-0000043F0000}"/>
    <cellStyle name="Hed Side 3 4 8 7" xfId="16154" xr:uid="{00000000-0005-0000-0000-0000053F0000}"/>
    <cellStyle name="Hed Side 3 4 9" xfId="16155" xr:uid="{00000000-0005-0000-0000-0000063F0000}"/>
    <cellStyle name="Hed Side 3 4 9 2" xfId="16156" xr:uid="{00000000-0005-0000-0000-0000073F0000}"/>
    <cellStyle name="Hed Side 3 4 9 2 2" xfId="16157" xr:uid="{00000000-0005-0000-0000-0000083F0000}"/>
    <cellStyle name="Hed Side 3 4 9 2 2 2" xfId="16158" xr:uid="{00000000-0005-0000-0000-0000093F0000}"/>
    <cellStyle name="Hed Side 3 4 9 2 3" xfId="16159" xr:uid="{00000000-0005-0000-0000-00000A3F0000}"/>
    <cellStyle name="Hed Side 3 4 9 2 3 2" xfId="16160" xr:uid="{00000000-0005-0000-0000-00000B3F0000}"/>
    <cellStyle name="Hed Side 3 4 9 2 4" xfId="16161" xr:uid="{00000000-0005-0000-0000-00000C3F0000}"/>
    <cellStyle name="Hed Side 3 4 9 2 4 2" xfId="16162" xr:uid="{00000000-0005-0000-0000-00000D3F0000}"/>
    <cellStyle name="Hed Side 3 4 9 2 5" xfId="16163" xr:uid="{00000000-0005-0000-0000-00000E3F0000}"/>
    <cellStyle name="Hed Side 3 4 9 3" xfId="16164" xr:uid="{00000000-0005-0000-0000-00000F3F0000}"/>
    <cellStyle name="Hed Side 3 4 9 3 2" xfId="16165" xr:uid="{00000000-0005-0000-0000-0000103F0000}"/>
    <cellStyle name="Hed Side 3 4 9 4" xfId="16166" xr:uid="{00000000-0005-0000-0000-0000113F0000}"/>
    <cellStyle name="Hed Side 3 4 9 4 2" xfId="16167" xr:uid="{00000000-0005-0000-0000-0000123F0000}"/>
    <cellStyle name="Hed Side 3 4 9 5" xfId="16168" xr:uid="{00000000-0005-0000-0000-0000133F0000}"/>
    <cellStyle name="Hed Side 3 4 9 5 2" xfId="16169" xr:uid="{00000000-0005-0000-0000-0000143F0000}"/>
    <cellStyle name="Hed Side 3 4 9 6" xfId="16170" xr:uid="{00000000-0005-0000-0000-0000153F0000}"/>
    <cellStyle name="Hed Side 3 4 9 6 2" xfId="16171" xr:uid="{00000000-0005-0000-0000-0000163F0000}"/>
    <cellStyle name="Hed Side 3 4 9 7" xfId="16172" xr:uid="{00000000-0005-0000-0000-0000173F0000}"/>
    <cellStyle name="Hed Side 3 5" xfId="16173" xr:uid="{00000000-0005-0000-0000-0000183F0000}"/>
    <cellStyle name="Hed Side 3 5 2" xfId="16174" xr:uid="{00000000-0005-0000-0000-0000193F0000}"/>
    <cellStyle name="Hed Side 3 5 2 2" xfId="16175" xr:uid="{00000000-0005-0000-0000-00001A3F0000}"/>
    <cellStyle name="Hed Side 3 5 2 2 2" xfId="16176" xr:uid="{00000000-0005-0000-0000-00001B3F0000}"/>
    <cellStyle name="Hed Side 3 5 2 3" xfId="16177" xr:uid="{00000000-0005-0000-0000-00001C3F0000}"/>
    <cellStyle name="Hed Side 3 5 2 3 2" xfId="16178" xr:uid="{00000000-0005-0000-0000-00001D3F0000}"/>
    <cellStyle name="Hed Side 3 5 2 4" xfId="16179" xr:uid="{00000000-0005-0000-0000-00001E3F0000}"/>
    <cellStyle name="Hed Side 3 5 2 4 2" xfId="16180" xr:uid="{00000000-0005-0000-0000-00001F3F0000}"/>
    <cellStyle name="Hed Side 3 5 2 5" xfId="16181" xr:uid="{00000000-0005-0000-0000-0000203F0000}"/>
    <cellStyle name="Hed Side 3 5 3" xfId="16182" xr:uid="{00000000-0005-0000-0000-0000213F0000}"/>
    <cellStyle name="Hed Side 3 5 3 2" xfId="16183" xr:uid="{00000000-0005-0000-0000-0000223F0000}"/>
    <cellStyle name="Hed Side 3 5 4" xfId="16184" xr:uid="{00000000-0005-0000-0000-0000233F0000}"/>
    <cellStyle name="Hed Side 3 5 4 2" xfId="16185" xr:uid="{00000000-0005-0000-0000-0000243F0000}"/>
    <cellStyle name="Hed Side 3 5 5" xfId="16186" xr:uid="{00000000-0005-0000-0000-0000253F0000}"/>
    <cellStyle name="Hed Side 3 5 5 2" xfId="16187" xr:uid="{00000000-0005-0000-0000-0000263F0000}"/>
    <cellStyle name="Hed Side 3 5 6" xfId="16188" xr:uid="{00000000-0005-0000-0000-0000273F0000}"/>
    <cellStyle name="Hed Side 3 5 6 2" xfId="16189" xr:uid="{00000000-0005-0000-0000-0000283F0000}"/>
    <cellStyle name="Hed Side 3 5 7" xfId="16190" xr:uid="{00000000-0005-0000-0000-0000293F0000}"/>
    <cellStyle name="Hed Side 3 6" xfId="16191" xr:uid="{00000000-0005-0000-0000-00002A3F0000}"/>
    <cellStyle name="Hed Side 3 6 2" xfId="16192" xr:uid="{00000000-0005-0000-0000-00002B3F0000}"/>
    <cellStyle name="Hed Side 3 6 2 2" xfId="16193" xr:uid="{00000000-0005-0000-0000-00002C3F0000}"/>
    <cellStyle name="Hed Side 3 6 2 2 2" xfId="16194" xr:uid="{00000000-0005-0000-0000-00002D3F0000}"/>
    <cellStyle name="Hed Side 3 6 2 3" xfId="16195" xr:uid="{00000000-0005-0000-0000-00002E3F0000}"/>
    <cellStyle name="Hed Side 3 6 2 3 2" xfId="16196" xr:uid="{00000000-0005-0000-0000-00002F3F0000}"/>
    <cellStyle name="Hed Side 3 6 2 4" xfId="16197" xr:uid="{00000000-0005-0000-0000-0000303F0000}"/>
    <cellStyle name="Hed Side 3 6 2 4 2" xfId="16198" xr:uid="{00000000-0005-0000-0000-0000313F0000}"/>
    <cellStyle name="Hed Side 3 6 2 5" xfId="16199" xr:uid="{00000000-0005-0000-0000-0000323F0000}"/>
    <cellStyle name="Hed Side 3 6 3" xfId="16200" xr:uid="{00000000-0005-0000-0000-0000333F0000}"/>
    <cellStyle name="Hed Side 3 6 3 2" xfId="16201" xr:uid="{00000000-0005-0000-0000-0000343F0000}"/>
    <cellStyle name="Hed Side 3 6 4" xfId="16202" xr:uid="{00000000-0005-0000-0000-0000353F0000}"/>
    <cellStyle name="Hed Side 3 6 4 2" xfId="16203" xr:uid="{00000000-0005-0000-0000-0000363F0000}"/>
    <cellStyle name="Hed Side 3 6 5" xfId="16204" xr:uid="{00000000-0005-0000-0000-0000373F0000}"/>
    <cellStyle name="Hed Side 3 6 5 2" xfId="16205" xr:uid="{00000000-0005-0000-0000-0000383F0000}"/>
    <cellStyle name="Hed Side 3 6 6" xfId="16206" xr:uid="{00000000-0005-0000-0000-0000393F0000}"/>
    <cellStyle name="Hed Side 3 6 6 2" xfId="16207" xr:uid="{00000000-0005-0000-0000-00003A3F0000}"/>
    <cellStyle name="Hed Side 3 6 7" xfId="16208" xr:uid="{00000000-0005-0000-0000-00003B3F0000}"/>
    <cellStyle name="Hed Side 3 7" xfId="16209" xr:uid="{00000000-0005-0000-0000-00003C3F0000}"/>
    <cellStyle name="Hed Side 3 7 2" xfId="16210" xr:uid="{00000000-0005-0000-0000-00003D3F0000}"/>
    <cellStyle name="Hed Side 3 7 2 2" xfId="16211" xr:uid="{00000000-0005-0000-0000-00003E3F0000}"/>
    <cellStyle name="Hed Side 3 7 2 2 2" xfId="16212" xr:uid="{00000000-0005-0000-0000-00003F3F0000}"/>
    <cellStyle name="Hed Side 3 7 2 3" xfId="16213" xr:uid="{00000000-0005-0000-0000-0000403F0000}"/>
    <cellStyle name="Hed Side 3 7 2 3 2" xfId="16214" xr:uid="{00000000-0005-0000-0000-0000413F0000}"/>
    <cellStyle name="Hed Side 3 7 2 4" xfId="16215" xr:uid="{00000000-0005-0000-0000-0000423F0000}"/>
    <cellStyle name="Hed Side 3 7 2 4 2" xfId="16216" xr:uid="{00000000-0005-0000-0000-0000433F0000}"/>
    <cellStyle name="Hed Side 3 7 2 5" xfId="16217" xr:uid="{00000000-0005-0000-0000-0000443F0000}"/>
    <cellStyle name="Hed Side 3 7 3" xfId="16218" xr:uid="{00000000-0005-0000-0000-0000453F0000}"/>
    <cellStyle name="Hed Side 3 7 3 2" xfId="16219" xr:uid="{00000000-0005-0000-0000-0000463F0000}"/>
    <cellStyle name="Hed Side 3 7 4" xfId="16220" xr:uid="{00000000-0005-0000-0000-0000473F0000}"/>
    <cellStyle name="Hed Side 3 7 4 2" xfId="16221" xr:uid="{00000000-0005-0000-0000-0000483F0000}"/>
    <cellStyle name="Hed Side 3 7 5" xfId="16222" xr:uid="{00000000-0005-0000-0000-0000493F0000}"/>
    <cellStyle name="Hed Side 3 7 5 2" xfId="16223" xr:uid="{00000000-0005-0000-0000-00004A3F0000}"/>
    <cellStyle name="Hed Side 3 7 6" xfId="16224" xr:uid="{00000000-0005-0000-0000-00004B3F0000}"/>
    <cellStyle name="Hed Side 3 7 6 2" xfId="16225" xr:uid="{00000000-0005-0000-0000-00004C3F0000}"/>
    <cellStyle name="Hed Side 3 7 7" xfId="16226" xr:uid="{00000000-0005-0000-0000-00004D3F0000}"/>
    <cellStyle name="Hed Side 3 8" xfId="16227" xr:uid="{00000000-0005-0000-0000-00004E3F0000}"/>
    <cellStyle name="Hed Side 3 8 2" xfId="16228" xr:uid="{00000000-0005-0000-0000-00004F3F0000}"/>
    <cellStyle name="Hed Side 3 8 2 2" xfId="16229" xr:uid="{00000000-0005-0000-0000-0000503F0000}"/>
    <cellStyle name="Hed Side 3 8 2 2 2" xfId="16230" xr:uid="{00000000-0005-0000-0000-0000513F0000}"/>
    <cellStyle name="Hed Side 3 8 2 3" xfId="16231" xr:uid="{00000000-0005-0000-0000-0000523F0000}"/>
    <cellStyle name="Hed Side 3 8 2 3 2" xfId="16232" xr:uid="{00000000-0005-0000-0000-0000533F0000}"/>
    <cellStyle name="Hed Side 3 8 2 4" xfId="16233" xr:uid="{00000000-0005-0000-0000-0000543F0000}"/>
    <cellStyle name="Hed Side 3 8 2 4 2" xfId="16234" xr:uid="{00000000-0005-0000-0000-0000553F0000}"/>
    <cellStyle name="Hed Side 3 8 2 5" xfId="16235" xr:uid="{00000000-0005-0000-0000-0000563F0000}"/>
    <cellStyle name="Hed Side 3 8 3" xfId="16236" xr:uid="{00000000-0005-0000-0000-0000573F0000}"/>
    <cellStyle name="Hed Side 3 8 3 2" xfId="16237" xr:uid="{00000000-0005-0000-0000-0000583F0000}"/>
    <cellStyle name="Hed Side 3 8 4" xfId="16238" xr:uid="{00000000-0005-0000-0000-0000593F0000}"/>
    <cellStyle name="Hed Side 3 8 4 2" xfId="16239" xr:uid="{00000000-0005-0000-0000-00005A3F0000}"/>
    <cellStyle name="Hed Side 3 8 5" xfId="16240" xr:uid="{00000000-0005-0000-0000-00005B3F0000}"/>
    <cellStyle name="Hed Side 3 8 5 2" xfId="16241" xr:uid="{00000000-0005-0000-0000-00005C3F0000}"/>
    <cellStyle name="Hed Side 3 8 6" xfId="16242" xr:uid="{00000000-0005-0000-0000-00005D3F0000}"/>
    <cellStyle name="Hed Side 3 8 6 2" xfId="16243" xr:uid="{00000000-0005-0000-0000-00005E3F0000}"/>
    <cellStyle name="Hed Side 3 8 7" xfId="16244" xr:uid="{00000000-0005-0000-0000-00005F3F0000}"/>
    <cellStyle name="Hed Side 3 9" xfId="16245" xr:uid="{00000000-0005-0000-0000-0000603F0000}"/>
    <cellStyle name="Hed Side 3 9 2" xfId="16246" xr:uid="{00000000-0005-0000-0000-0000613F0000}"/>
    <cellStyle name="Hed Side 3 9 2 2" xfId="16247" xr:uid="{00000000-0005-0000-0000-0000623F0000}"/>
    <cellStyle name="Hed Side 3 9 2 2 2" xfId="16248" xr:uid="{00000000-0005-0000-0000-0000633F0000}"/>
    <cellStyle name="Hed Side 3 9 2 3" xfId="16249" xr:uid="{00000000-0005-0000-0000-0000643F0000}"/>
    <cellStyle name="Hed Side 3 9 2 3 2" xfId="16250" xr:uid="{00000000-0005-0000-0000-0000653F0000}"/>
    <cellStyle name="Hed Side 3 9 2 4" xfId="16251" xr:uid="{00000000-0005-0000-0000-0000663F0000}"/>
    <cellStyle name="Hed Side 3 9 2 4 2" xfId="16252" xr:uid="{00000000-0005-0000-0000-0000673F0000}"/>
    <cellStyle name="Hed Side 3 9 2 5" xfId="16253" xr:uid="{00000000-0005-0000-0000-0000683F0000}"/>
    <cellStyle name="Hed Side 3 9 3" xfId="16254" xr:uid="{00000000-0005-0000-0000-0000693F0000}"/>
    <cellStyle name="Hed Side 3 9 3 2" xfId="16255" xr:uid="{00000000-0005-0000-0000-00006A3F0000}"/>
    <cellStyle name="Hed Side 3 9 4" xfId="16256" xr:uid="{00000000-0005-0000-0000-00006B3F0000}"/>
    <cellStyle name="Hed Side 3 9 4 2" xfId="16257" xr:uid="{00000000-0005-0000-0000-00006C3F0000}"/>
    <cellStyle name="Hed Side 3 9 5" xfId="16258" xr:uid="{00000000-0005-0000-0000-00006D3F0000}"/>
    <cellStyle name="Hed Side 3 9 5 2" xfId="16259" xr:uid="{00000000-0005-0000-0000-00006E3F0000}"/>
    <cellStyle name="Hed Side 3 9 6" xfId="16260" xr:uid="{00000000-0005-0000-0000-00006F3F0000}"/>
    <cellStyle name="Hed Side 3 9 6 2" xfId="16261" xr:uid="{00000000-0005-0000-0000-0000703F0000}"/>
    <cellStyle name="Hed Side 3 9 7" xfId="16262" xr:uid="{00000000-0005-0000-0000-0000713F0000}"/>
    <cellStyle name="Hed Side 4" xfId="16263" xr:uid="{00000000-0005-0000-0000-0000723F0000}"/>
    <cellStyle name="Hed Side 4 10" xfId="16264" xr:uid="{00000000-0005-0000-0000-0000733F0000}"/>
    <cellStyle name="Hed Side 4 10 2" xfId="16265" xr:uid="{00000000-0005-0000-0000-0000743F0000}"/>
    <cellStyle name="Hed Side 4 10 2 2" xfId="16266" xr:uid="{00000000-0005-0000-0000-0000753F0000}"/>
    <cellStyle name="Hed Side 4 10 2 2 2" xfId="16267" xr:uid="{00000000-0005-0000-0000-0000763F0000}"/>
    <cellStyle name="Hed Side 4 10 2 3" xfId="16268" xr:uid="{00000000-0005-0000-0000-0000773F0000}"/>
    <cellStyle name="Hed Side 4 10 2 3 2" xfId="16269" xr:uid="{00000000-0005-0000-0000-0000783F0000}"/>
    <cellStyle name="Hed Side 4 10 2 4" xfId="16270" xr:uid="{00000000-0005-0000-0000-0000793F0000}"/>
    <cellStyle name="Hed Side 4 10 2 4 2" xfId="16271" xr:uid="{00000000-0005-0000-0000-00007A3F0000}"/>
    <cellStyle name="Hed Side 4 10 2 5" xfId="16272" xr:uid="{00000000-0005-0000-0000-00007B3F0000}"/>
    <cellStyle name="Hed Side 4 10 3" xfId="16273" xr:uid="{00000000-0005-0000-0000-00007C3F0000}"/>
    <cellStyle name="Hed Side 4 10 3 2" xfId="16274" xr:uid="{00000000-0005-0000-0000-00007D3F0000}"/>
    <cellStyle name="Hed Side 4 10 4" xfId="16275" xr:uid="{00000000-0005-0000-0000-00007E3F0000}"/>
    <cellStyle name="Hed Side 4 10 4 2" xfId="16276" xr:uid="{00000000-0005-0000-0000-00007F3F0000}"/>
    <cellStyle name="Hed Side 4 10 5" xfId="16277" xr:uid="{00000000-0005-0000-0000-0000803F0000}"/>
    <cellStyle name="Hed Side 4 10 5 2" xfId="16278" xr:uid="{00000000-0005-0000-0000-0000813F0000}"/>
    <cellStyle name="Hed Side 4 10 6" xfId="16279" xr:uid="{00000000-0005-0000-0000-0000823F0000}"/>
    <cellStyle name="Hed Side 4 10 6 2" xfId="16280" xr:uid="{00000000-0005-0000-0000-0000833F0000}"/>
    <cellStyle name="Hed Side 4 10 7" xfId="16281" xr:uid="{00000000-0005-0000-0000-0000843F0000}"/>
    <cellStyle name="Hed Side 4 11" xfId="16282" xr:uid="{00000000-0005-0000-0000-0000853F0000}"/>
    <cellStyle name="Hed Side 4 11 2" xfId="16283" xr:uid="{00000000-0005-0000-0000-0000863F0000}"/>
    <cellStyle name="Hed Side 4 11 2 2" xfId="16284" xr:uid="{00000000-0005-0000-0000-0000873F0000}"/>
    <cellStyle name="Hed Side 4 11 2 2 2" xfId="16285" xr:uid="{00000000-0005-0000-0000-0000883F0000}"/>
    <cellStyle name="Hed Side 4 11 2 3" xfId="16286" xr:uid="{00000000-0005-0000-0000-0000893F0000}"/>
    <cellStyle name="Hed Side 4 11 2 3 2" xfId="16287" xr:uid="{00000000-0005-0000-0000-00008A3F0000}"/>
    <cellStyle name="Hed Side 4 11 2 4" xfId="16288" xr:uid="{00000000-0005-0000-0000-00008B3F0000}"/>
    <cellStyle name="Hed Side 4 11 2 4 2" xfId="16289" xr:uid="{00000000-0005-0000-0000-00008C3F0000}"/>
    <cellStyle name="Hed Side 4 11 2 5" xfId="16290" xr:uid="{00000000-0005-0000-0000-00008D3F0000}"/>
    <cellStyle name="Hed Side 4 11 3" xfId="16291" xr:uid="{00000000-0005-0000-0000-00008E3F0000}"/>
    <cellStyle name="Hed Side 4 11 3 2" xfId="16292" xr:uid="{00000000-0005-0000-0000-00008F3F0000}"/>
    <cellStyle name="Hed Side 4 11 4" xfId="16293" xr:uid="{00000000-0005-0000-0000-0000903F0000}"/>
    <cellStyle name="Hed Side 4 11 4 2" xfId="16294" xr:uid="{00000000-0005-0000-0000-0000913F0000}"/>
    <cellStyle name="Hed Side 4 11 5" xfId="16295" xr:uid="{00000000-0005-0000-0000-0000923F0000}"/>
    <cellStyle name="Hed Side 4 11 5 2" xfId="16296" xr:uid="{00000000-0005-0000-0000-0000933F0000}"/>
    <cellStyle name="Hed Side 4 11 6" xfId="16297" xr:uid="{00000000-0005-0000-0000-0000943F0000}"/>
    <cellStyle name="Hed Side 4 11 6 2" xfId="16298" xr:uid="{00000000-0005-0000-0000-0000953F0000}"/>
    <cellStyle name="Hed Side 4 11 7" xfId="16299" xr:uid="{00000000-0005-0000-0000-0000963F0000}"/>
    <cellStyle name="Hed Side 4 12" xfId="16300" xr:uid="{00000000-0005-0000-0000-0000973F0000}"/>
    <cellStyle name="Hed Side 4 12 2" xfId="16301" xr:uid="{00000000-0005-0000-0000-0000983F0000}"/>
    <cellStyle name="Hed Side 4 12 2 2" xfId="16302" xr:uid="{00000000-0005-0000-0000-0000993F0000}"/>
    <cellStyle name="Hed Side 4 12 2 2 2" xfId="16303" xr:uid="{00000000-0005-0000-0000-00009A3F0000}"/>
    <cellStyle name="Hed Side 4 12 2 3" xfId="16304" xr:uid="{00000000-0005-0000-0000-00009B3F0000}"/>
    <cellStyle name="Hed Side 4 12 2 3 2" xfId="16305" xr:uid="{00000000-0005-0000-0000-00009C3F0000}"/>
    <cellStyle name="Hed Side 4 12 2 4" xfId="16306" xr:uid="{00000000-0005-0000-0000-00009D3F0000}"/>
    <cellStyle name="Hed Side 4 12 2 4 2" xfId="16307" xr:uid="{00000000-0005-0000-0000-00009E3F0000}"/>
    <cellStyle name="Hed Side 4 12 2 5" xfId="16308" xr:uid="{00000000-0005-0000-0000-00009F3F0000}"/>
    <cellStyle name="Hed Side 4 12 3" xfId="16309" xr:uid="{00000000-0005-0000-0000-0000A03F0000}"/>
    <cellStyle name="Hed Side 4 12 3 2" xfId="16310" xr:uid="{00000000-0005-0000-0000-0000A13F0000}"/>
    <cellStyle name="Hed Side 4 12 4" xfId="16311" xr:uid="{00000000-0005-0000-0000-0000A23F0000}"/>
    <cellStyle name="Hed Side 4 12 4 2" xfId="16312" xr:uid="{00000000-0005-0000-0000-0000A33F0000}"/>
    <cellStyle name="Hed Side 4 12 5" xfId="16313" xr:uid="{00000000-0005-0000-0000-0000A43F0000}"/>
    <cellStyle name="Hed Side 4 12 5 2" xfId="16314" xr:uid="{00000000-0005-0000-0000-0000A53F0000}"/>
    <cellStyle name="Hed Side 4 12 6" xfId="16315" xr:uid="{00000000-0005-0000-0000-0000A63F0000}"/>
    <cellStyle name="Hed Side 4 12 6 2" xfId="16316" xr:uid="{00000000-0005-0000-0000-0000A73F0000}"/>
    <cellStyle name="Hed Side 4 12 7" xfId="16317" xr:uid="{00000000-0005-0000-0000-0000A83F0000}"/>
    <cellStyle name="Hed Side 4 13" xfId="16318" xr:uid="{00000000-0005-0000-0000-0000A93F0000}"/>
    <cellStyle name="Hed Side 4 13 2" xfId="16319" xr:uid="{00000000-0005-0000-0000-0000AA3F0000}"/>
    <cellStyle name="Hed Side 4 13 2 2" xfId="16320" xr:uid="{00000000-0005-0000-0000-0000AB3F0000}"/>
    <cellStyle name="Hed Side 4 13 2 2 2" xfId="16321" xr:uid="{00000000-0005-0000-0000-0000AC3F0000}"/>
    <cellStyle name="Hed Side 4 13 2 3" xfId="16322" xr:uid="{00000000-0005-0000-0000-0000AD3F0000}"/>
    <cellStyle name="Hed Side 4 13 2 3 2" xfId="16323" xr:uid="{00000000-0005-0000-0000-0000AE3F0000}"/>
    <cellStyle name="Hed Side 4 13 2 4" xfId="16324" xr:uid="{00000000-0005-0000-0000-0000AF3F0000}"/>
    <cellStyle name="Hed Side 4 13 2 4 2" xfId="16325" xr:uid="{00000000-0005-0000-0000-0000B03F0000}"/>
    <cellStyle name="Hed Side 4 13 2 5" xfId="16326" xr:uid="{00000000-0005-0000-0000-0000B13F0000}"/>
    <cellStyle name="Hed Side 4 13 3" xfId="16327" xr:uid="{00000000-0005-0000-0000-0000B23F0000}"/>
    <cellStyle name="Hed Side 4 13 3 2" xfId="16328" xr:uid="{00000000-0005-0000-0000-0000B33F0000}"/>
    <cellStyle name="Hed Side 4 13 4" xfId="16329" xr:uid="{00000000-0005-0000-0000-0000B43F0000}"/>
    <cellStyle name="Hed Side 4 13 4 2" xfId="16330" xr:uid="{00000000-0005-0000-0000-0000B53F0000}"/>
    <cellStyle name="Hed Side 4 13 5" xfId="16331" xr:uid="{00000000-0005-0000-0000-0000B63F0000}"/>
    <cellStyle name="Hed Side 4 13 5 2" xfId="16332" xr:uid="{00000000-0005-0000-0000-0000B73F0000}"/>
    <cellStyle name="Hed Side 4 13 6" xfId="16333" xr:uid="{00000000-0005-0000-0000-0000B83F0000}"/>
    <cellStyle name="Hed Side 4 13 6 2" xfId="16334" xr:uid="{00000000-0005-0000-0000-0000B93F0000}"/>
    <cellStyle name="Hed Side 4 13 7" xfId="16335" xr:uid="{00000000-0005-0000-0000-0000BA3F0000}"/>
    <cellStyle name="Hed Side 4 14" xfId="16336" xr:uid="{00000000-0005-0000-0000-0000BB3F0000}"/>
    <cellStyle name="Hed Side 4 14 2" xfId="16337" xr:uid="{00000000-0005-0000-0000-0000BC3F0000}"/>
    <cellStyle name="Hed Side 4 14 2 2" xfId="16338" xr:uid="{00000000-0005-0000-0000-0000BD3F0000}"/>
    <cellStyle name="Hed Side 4 14 2 2 2" xfId="16339" xr:uid="{00000000-0005-0000-0000-0000BE3F0000}"/>
    <cellStyle name="Hed Side 4 14 2 3" xfId="16340" xr:uid="{00000000-0005-0000-0000-0000BF3F0000}"/>
    <cellStyle name="Hed Side 4 14 2 3 2" xfId="16341" xr:uid="{00000000-0005-0000-0000-0000C03F0000}"/>
    <cellStyle name="Hed Side 4 14 2 4" xfId="16342" xr:uid="{00000000-0005-0000-0000-0000C13F0000}"/>
    <cellStyle name="Hed Side 4 14 2 4 2" xfId="16343" xr:uid="{00000000-0005-0000-0000-0000C23F0000}"/>
    <cellStyle name="Hed Side 4 14 2 5" xfId="16344" xr:uid="{00000000-0005-0000-0000-0000C33F0000}"/>
    <cellStyle name="Hed Side 4 14 3" xfId="16345" xr:uid="{00000000-0005-0000-0000-0000C43F0000}"/>
    <cellStyle name="Hed Side 4 14 3 2" xfId="16346" xr:uid="{00000000-0005-0000-0000-0000C53F0000}"/>
    <cellStyle name="Hed Side 4 14 4" xfId="16347" xr:uid="{00000000-0005-0000-0000-0000C63F0000}"/>
    <cellStyle name="Hed Side 4 14 4 2" xfId="16348" xr:uid="{00000000-0005-0000-0000-0000C73F0000}"/>
    <cellStyle name="Hed Side 4 14 5" xfId="16349" xr:uid="{00000000-0005-0000-0000-0000C83F0000}"/>
    <cellStyle name="Hed Side 4 14 5 2" xfId="16350" xr:uid="{00000000-0005-0000-0000-0000C93F0000}"/>
    <cellStyle name="Hed Side 4 14 6" xfId="16351" xr:uid="{00000000-0005-0000-0000-0000CA3F0000}"/>
    <cellStyle name="Hed Side 4 14 6 2" xfId="16352" xr:uid="{00000000-0005-0000-0000-0000CB3F0000}"/>
    <cellStyle name="Hed Side 4 14 7" xfId="16353" xr:uid="{00000000-0005-0000-0000-0000CC3F0000}"/>
    <cellStyle name="Hed Side 4 15" xfId="16354" xr:uid="{00000000-0005-0000-0000-0000CD3F0000}"/>
    <cellStyle name="Hed Side 4 15 2" xfId="16355" xr:uid="{00000000-0005-0000-0000-0000CE3F0000}"/>
    <cellStyle name="Hed Side 4 15 2 2" xfId="16356" xr:uid="{00000000-0005-0000-0000-0000CF3F0000}"/>
    <cellStyle name="Hed Side 4 15 2 2 2" xfId="16357" xr:uid="{00000000-0005-0000-0000-0000D03F0000}"/>
    <cellStyle name="Hed Side 4 15 2 3" xfId="16358" xr:uid="{00000000-0005-0000-0000-0000D13F0000}"/>
    <cellStyle name="Hed Side 4 15 2 3 2" xfId="16359" xr:uid="{00000000-0005-0000-0000-0000D23F0000}"/>
    <cellStyle name="Hed Side 4 15 2 4" xfId="16360" xr:uid="{00000000-0005-0000-0000-0000D33F0000}"/>
    <cellStyle name="Hed Side 4 15 2 4 2" xfId="16361" xr:uid="{00000000-0005-0000-0000-0000D43F0000}"/>
    <cellStyle name="Hed Side 4 15 2 5" xfId="16362" xr:uid="{00000000-0005-0000-0000-0000D53F0000}"/>
    <cellStyle name="Hed Side 4 15 3" xfId="16363" xr:uid="{00000000-0005-0000-0000-0000D63F0000}"/>
    <cellStyle name="Hed Side 4 15 3 2" xfId="16364" xr:uid="{00000000-0005-0000-0000-0000D73F0000}"/>
    <cellStyle name="Hed Side 4 15 4" xfId="16365" xr:uid="{00000000-0005-0000-0000-0000D83F0000}"/>
    <cellStyle name="Hed Side 4 15 4 2" xfId="16366" xr:uid="{00000000-0005-0000-0000-0000D93F0000}"/>
    <cellStyle name="Hed Side 4 15 5" xfId="16367" xr:uid="{00000000-0005-0000-0000-0000DA3F0000}"/>
    <cellStyle name="Hed Side 4 15 5 2" xfId="16368" xr:uid="{00000000-0005-0000-0000-0000DB3F0000}"/>
    <cellStyle name="Hed Side 4 15 6" xfId="16369" xr:uid="{00000000-0005-0000-0000-0000DC3F0000}"/>
    <cellStyle name="Hed Side 4 15 6 2" xfId="16370" xr:uid="{00000000-0005-0000-0000-0000DD3F0000}"/>
    <cellStyle name="Hed Side 4 15 7" xfId="16371" xr:uid="{00000000-0005-0000-0000-0000DE3F0000}"/>
    <cellStyle name="Hed Side 4 16" xfId="16372" xr:uid="{00000000-0005-0000-0000-0000DF3F0000}"/>
    <cellStyle name="Hed Side 4 16 2" xfId="16373" xr:uid="{00000000-0005-0000-0000-0000E03F0000}"/>
    <cellStyle name="Hed Side 4 16 2 2" xfId="16374" xr:uid="{00000000-0005-0000-0000-0000E13F0000}"/>
    <cellStyle name="Hed Side 4 16 2 2 2" xfId="16375" xr:uid="{00000000-0005-0000-0000-0000E23F0000}"/>
    <cellStyle name="Hed Side 4 16 2 3" xfId="16376" xr:uid="{00000000-0005-0000-0000-0000E33F0000}"/>
    <cellStyle name="Hed Side 4 16 2 3 2" xfId="16377" xr:uid="{00000000-0005-0000-0000-0000E43F0000}"/>
    <cellStyle name="Hed Side 4 16 2 4" xfId="16378" xr:uid="{00000000-0005-0000-0000-0000E53F0000}"/>
    <cellStyle name="Hed Side 4 16 2 4 2" xfId="16379" xr:uid="{00000000-0005-0000-0000-0000E63F0000}"/>
    <cellStyle name="Hed Side 4 16 2 5" xfId="16380" xr:uid="{00000000-0005-0000-0000-0000E73F0000}"/>
    <cellStyle name="Hed Side 4 16 3" xfId="16381" xr:uid="{00000000-0005-0000-0000-0000E83F0000}"/>
    <cellStyle name="Hed Side 4 16 3 2" xfId="16382" xr:uid="{00000000-0005-0000-0000-0000E93F0000}"/>
    <cellStyle name="Hed Side 4 16 4" xfId="16383" xr:uid="{00000000-0005-0000-0000-0000EA3F0000}"/>
    <cellStyle name="Hed Side 4 16 4 2" xfId="16384" xr:uid="{00000000-0005-0000-0000-0000EB3F0000}"/>
    <cellStyle name="Hed Side 4 16 5" xfId="16385" xr:uid="{00000000-0005-0000-0000-0000EC3F0000}"/>
    <cellStyle name="Hed Side 4 16 5 2" xfId="16386" xr:uid="{00000000-0005-0000-0000-0000ED3F0000}"/>
    <cellStyle name="Hed Side 4 16 6" xfId="16387" xr:uid="{00000000-0005-0000-0000-0000EE3F0000}"/>
    <cellStyle name="Hed Side 4 16 6 2" xfId="16388" xr:uid="{00000000-0005-0000-0000-0000EF3F0000}"/>
    <cellStyle name="Hed Side 4 16 7" xfId="16389" xr:uid="{00000000-0005-0000-0000-0000F03F0000}"/>
    <cellStyle name="Hed Side 4 17" xfId="16390" xr:uid="{00000000-0005-0000-0000-0000F13F0000}"/>
    <cellStyle name="Hed Side 4 17 2" xfId="16391" xr:uid="{00000000-0005-0000-0000-0000F23F0000}"/>
    <cellStyle name="Hed Side 4 17 2 2" xfId="16392" xr:uid="{00000000-0005-0000-0000-0000F33F0000}"/>
    <cellStyle name="Hed Side 4 17 2 2 2" xfId="16393" xr:uid="{00000000-0005-0000-0000-0000F43F0000}"/>
    <cellStyle name="Hed Side 4 17 2 3" xfId="16394" xr:uid="{00000000-0005-0000-0000-0000F53F0000}"/>
    <cellStyle name="Hed Side 4 17 2 3 2" xfId="16395" xr:uid="{00000000-0005-0000-0000-0000F63F0000}"/>
    <cellStyle name="Hed Side 4 17 2 4" xfId="16396" xr:uid="{00000000-0005-0000-0000-0000F73F0000}"/>
    <cellStyle name="Hed Side 4 17 2 4 2" xfId="16397" xr:uid="{00000000-0005-0000-0000-0000F83F0000}"/>
    <cellStyle name="Hed Side 4 17 2 5" xfId="16398" xr:uid="{00000000-0005-0000-0000-0000F93F0000}"/>
    <cellStyle name="Hed Side 4 17 3" xfId="16399" xr:uid="{00000000-0005-0000-0000-0000FA3F0000}"/>
    <cellStyle name="Hed Side 4 17 3 2" xfId="16400" xr:uid="{00000000-0005-0000-0000-0000FB3F0000}"/>
    <cellStyle name="Hed Side 4 17 4" xfId="16401" xr:uid="{00000000-0005-0000-0000-0000FC3F0000}"/>
    <cellStyle name="Hed Side 4 17 4 2" xfId="16402" xr:uid="{00000000-0005-0000-0000-0000FD3F0000}"/>
    <cellStyle name="Hed Side 4 17 5" xfId="16403" xr:uid="{00000000-0005-0000-0000-0000FE3F0000}"/>
    <cellStyle name="Hed Side 4 17 5 2" xfId="16404" xr:uid="{00000000-0005-0000-0000-0000FF3F0000}"/>
    <cellStyle name="Hed Side 4 17 6" xfId="16405" xr:uid="{00000000-0005-0000-0000-000000400000}"/>
    <cellStyle name="Hed Side 4 17 6 2" xfId="16406" xr:uid="{00000000-0005-0000-0000-000001400000}"/>
    <cellStyle name="Hed Side 4 17 7" xfId="16407" xr:uid="{00000000-0005-0000-0000-000002400000}"/>
    <cellStyle name="Hed Side 4 18" xfId="16408" xr:uid="{00000000-0005-0000-0000-000003400000}"/>
    <cellStyle name="Hed Side 4 18 2" xfId="16409" xr:uid="{00000000-0005-0000-0000-000004400000}"/>
    <cellStyle name="Hed Side 4 18 2 2" xfId="16410" xr:uid="{00000000-0005-0000-0000-000005400000}"/>
    <cellStyle name="Hed Side 4 18 2 2 2" xfId="16411" xr:uid="{00000000-0005-0000-0000-000006400000}"/>
    <cellStyle name="Hed Side 4 18 2 3" xfId="16412" xr:uid="{00000000-0005-0000-0000-000007400000}"/>
    <cellStyle name="Hed Side 4 18 2 3 2" xfId="16413" xr:uid="{00000000-0005-0000-0000-000008400000}"/>
    <cellStyle name="Hed Side 4 18 2 4" xfId="16414" xr:uid="{00000000-0005-0000-0000-000009400000}"/>
    <cellStyle name="Hed Side 4 18 2 4 2" xfId="16415" xr:uid="{00000000-0005-0000-0000-00000A400000}"/>
    <cellStyle name="Hed Side 4 18 2 5" xfId="16416" xr:uid="{00000000-0005-0000-0000-00000B400000}"/>
    <cellStyle name="Hed Side 4 18 3" xfId="16417" xr:uid="{00000000-0005-0000-0000-00000C400000}"/>
    <cellStyle name="Hed Side 4 18 3 2" xfId="16418" xr:uid="{00000000-0005-0000-0000-00000D400000}"/>
    <cellStyle name="Hed Side 4 18 4" xfId="16419" xr:uid="{00000000-0005-0000-0000-00000E400000}"/>
    <cellStyle name="Hed Side 4 18 4 2" xfId="16420" xr:uid="{00000000-0005-0000-0000-00000F400000}"/>
    <cellStyle name="Hed Side 4 18 5" xfId="16421" xr:uid="{00000000-0005-0000-0000-000010400000}"/>
    <cellStyle name="Hed Side 4 18 5 2" xfId="16422" xr:uid="{00000000-0005-0000-0000-000011400000}"/>
    <cellStyle name="Hed Side 4 18 6" xfId="16423" xr:uid="{00000000-0005-0000-0000-000012400000}"/>
    <cellStyle name="Hed Side 4 18 6 2" xfId="16424" xr:uid="{00000000-0005-0000-0000-000013400000}"/>
    <cellStyle name="Hed Side 4 18 7" xfId="16425" xr:uid="{00000000-0005-0000-0000-000014400000}"/>
    <cellStyle name="Hed Side 4 19" xfId="16426" xr:uid="{00000000-0005-0000-0000-000015400000}"/>
    <cellStyle name="Hed Side 4 19 2" xfId="16427" xr:uid="{00000000-0005-0000-0000-000016400000}"/>
    <cellStyle name="Hed Side 4 19 2 2" xfId="16428" xr:uid="{00000000-0005-0000-0000-000017400000}"/>
    <cellStyle name="Hed Side 4 19 3" xfId="16429" xr:uid="{00000000-0005-0000-0000-000018400000}"/>
    <cellStyle name="Hed Side 4 19 3 2" xfId="16430" xr:uid="{00000000-0005-0000-0000-000019400000}"/>
    <cellStyle name="Hed Side 4 19 4" xfId="16431" xr:uid="{00000000-0005-0000-0000-00001A400000}"/>
    <cellStyle name="Hed Side 4 19 4 2" xfId="16432" xr:uid="{00000000-0005-0000-0000-00001B400000}"/>
    <cellStyle name="Hed Side 4 19 5" xfId="16433" xr:uid="{00000000-0005-0000-0000-00001C400000}"/>
    <cellStyle name="Hed Side 4 2" xfId="16434" xr:uid="{00000000-0005-0000-0000-00001D400000}"/>
    <cellStyle name="Hed Side 4 2 2" xfId="16435" xr:uid="{00000000-0005-0000-0000-00001E400000}"/>
    <cellStyle name="Hed Side 4 2 2 2" xfId="16436" xr:uid="{00000000-0005-0000-0000-00001F400000}"/>
    <cellStyle name="Hed Side 4 2 2 2 2" xfId="16437" xr:uid="{00000000-0005-0000-0000-000020400000}"/>
    <cellStyle name="Hed Side 4 2 2 3" xfId="16438" xr:uid="{00000000-0005-0000-0000-000021400000}"/>
    <cellStyle name="Hed Side 4 2 2 3 2" xfId="16439" xr:uid="{00000000-0005-0000-0000-000022400000}"/>
    <cellStyle name="Hed Side 4 2 2 4" xfId="16440" xr:uid="{00000000-0005-0000-0000-000023400000}"/>
    <cellStyle name="Hed Side 4 2 2 4 2" xfId="16441" xr:uid="{00000000-0005-0000-0000-000024400000}"/>
    <cellStyle name="Hed Side 4 2 2 5" xfId="16442" xr:uid="{00000000-0005-0000-0000-000025400000}"/>
    <cellStyle name="Hed Side 4 2 3" xfId="16443" xr:uid="{00000000-0005-0000-0000-000026400000}"/>
    <cellStyle name="Hed Side 4 2 3 2" xfId="16444" xr:uid="{00000000-0005-0000-0000-000027400000}"/>
    <cellStyle name="Hed Side 4 2 4" xfId="16445" xr:uid="{00000000-0005-0000-0000-000028400000}"/>
    <cellStyle name="Hed Side 4 2 4 2" xfId="16446" xr:uid="{00000000-0005-0000-0000-000029400000}"/>
    <cellStyle name="Hed Side 4 2 5" xfId="16447" xr:uid="{00000000-0005-0000-0000-00002A400000}"/>
    <cellStyle name="Hed Side 4 2 5 2" xfId="16448" xr:uid="{00000000-0005-0000-0000-00002B400000}"/>
    <cellStyle name="Hed Side 4 2 6" xfId="16449" xr:uid="{00000000-0005-0000-0000-00002C400000}"/>
    <cellStyle name="Hed Side 4 2 6 2" xfId="16450" xr:uid="{00000000-0005-0000-0000-00002D400000}"/>
    <cellStyle name="Hed Side 4 2 7" xfId="16451" xr:uid="{00000000-0005-0000-0000-00002E400000}"/>
    <cellStyle name="Hed Side 4 20" xfId="16452" xr:uid="{00000000-0005-0000-0000-00002F400000}"/>
    <cellStyle name="Hed Side 4 20 2" xfId="16453" xr:uid="{00000000-0005-0000-0000-000030400000}"/>
    <cellStyle name="Hed Side 4 21" xfId="16454" xr:uid="{00000000-0005-0000-0000-000031400000}"/>
    <cellStyle name="Hed Side 4 21 2" xfId="16455" xr:uid="{00000000-0005-0000-0000-000032400000}"/>
    <cellStyle name="Hed Side 4 22" xfId="16456" xr:uid="{00000000-0005-0000-0000-000033400000}"/>
    <cellStyle name="Hed Side 4 22 2" xfId="16457" xr:uid="{00000000-0005-0000-0000-000034400000}"/>
    <cellStyle name="Hed Side 4 23" xfId="16458" xr:uid="{00000000-0005-0000-0000-000035400000}"/>
    <cellStyle name="Hed Side 4 23 2" xfId="16459" xr:uid="{00000000-0005-0000-0000-000036400000}"/>
    <cellStyle name="Hed Side 4 24" xfId="16460" xr:uid="{00000000-0005-0000-0000-000037400000}"/>
    <cellStyle name="Hed Side 4 3" xfId="16461" xr:uid="{00000000-0005-0000-0000-000038400000}"/>
    <cellStyle name="Hed Side 4 3 2" xfId="16462" xr:uid="{00000000-0005-0000-0000-000039400000}"/>
    <cellStyle name="Hed Side 4 3 2 2" xfId="16463" xr:uid="{00000000-0005-0000-0000-00003A400000}"/>
    <cellStyle name="Hed Side 4 3 2 2 2" xfId="16464" xr:uid="{00000000-0005-0000-0000-00003B400000}"/>
    <cellStyle name="Hed Side 4 3 2 3" xfId="16465" xr:uid="{00000000-0005-0000-0000-00003C400000}"/>
    <cellStyle name="Hed Side 4 3 2 3 2" xfId="16466" xr:uid="{00000000-0005-0000-0000-00003D400000}"/>
    <cellStyle name="Hed Side 4 3 2 4" xfId="16467" xr:uid="{00000000-0005-0000-0000-00003E400000}"/>
    <cellStyle name="Hed Side 4 3 2 4 2" xfId="16468" xr:uid="{00000000-0005-0000-0000-00003F400000}"/>
    <cellStyle name="Hed Side 4 3 2 5" xfId="16469" xr:uid="{00000000-0005-0000-0000-000040400000}"/>
    <cellStyle name="Hed Side 4 3 3" xfId="16470" xr:uid="{00000000-0005-0000-0000-000041400000}"/>
    <cellStyle name="Hed Side 4 3 3 2" xfId="16471" xr:uid="{00000000-0005-0000-0000-000042400000}"/>
    <cellStyle name="Hed Side 4 3 4" xfId="16472" xr:uid="{00000000-0005-0000-0000-000043400000}"/>
    <cellStyle name="Hed Side 4 3 4 2" xfId="16473" xr:uid="{00000000-0005-0000-0000-000044400000}"/>
    <cellStyle name="Hed Side 4 3 5" xfId="16474" xr:uid="{00000000-0005-0000-0000-000045400000}"/>
    <cellStyle name="Hed Side 4 3 5 2" xfId="16475" xr:uid="{00000000-0005-0000-0000-000046400000}"/>
    <cellStyle name="Hed Side 4 3 6" xfId="16476" xr:uid="{00000000-0005-0000-0000-000047400000}"/>
    <cellStyle name="Hed Side 4 3 6 2" xfId="16477" xr:uid="{00000000-0005-0000-0000-000048400000}"/>
    <cellStyle name="Hed Side 4 3 7" xfId="16478" xr:uid="{00000000-0005-0000-0000-000049400000}"/>
    <cellStyle name="Hed Side 4 4" xfId="16479" xr:uid="{00000000-0005-0000-0000-00004A400000}"/>
    <cellStyle name="Hed Side 4 4 2" xfId="16480" xr:uid="{00000000-0005-0000-0000-00004B400000}"/>
    <cellStyle name="Hed Side 4 4 2 2" xfId="16481" xr:uid="{00000000-0005-0000-0000-00004C400000}"/>
    <cellStyle name="Hed Side 4 4 2 2 2" xfId="16482" xr:uid="{00000000-0005-0000-0000-00004D400000}"/>
    <cellStyle name="Hed Side 4 4 2 3" xfId="16483" xr:uid="{00000000-0005-0000-0000-00004E400000}"/>
    <cellStyle name="Hed Side 4 4 2 3 2" xfId="16484" xr:uid="{00000000-0005-0000-0000-00004F400000}"/>
    <cellStyle name="Hed Side 4 4 2 4" xfId="16485" xr:uid="{00000000-0005-0000-0000-000050400000}"/>
    <cellStyle name="Hed Side 4 4 2 4 2" xfId="16486" xr:uid="{00000000-0005-0000-0000-000051400000}"/>
    <cellStyle name="Hed Side 4 4 2 5" xfId="16487" xr:uid="{00000000-0005-0000-0000-000052400000}"/>
    <cellStyle name="Hed Side 4 4 3" xfId="16488" xr:uid="{00000000-0005-0000-0000-000053400000}"/>
    <cellStyle name="Hed Side 4 4 3 2" xfId="16489" xr:uid="{00000000-0005-0000-0000-000054400000}"/>
    <cellStyle name="Hed Side 4 4 4" xfId="16490" xr:uid="{00000000-0005-0000-0000-000055400000}"/>
    <cellStyle name="Hed Side 4 4 4 2" xfId="16491" xr:uid="{00000000-0005-0000-0000-000056400000}"/>
    <cellStyle name="Hed Side 4 4 5" xfId="16492" xr:uid="{00000000-0005-0000-0000-000057400000}"/>
    <cellStyle name="Hed Side 4 4 5 2" xfId="16493" xr:uid="{00000000-0005-0000-0000-000058400000}"/>
    <cellStyle name="Hed Side 4 4 6" xfId="16494" xr:uid="{00000000-0005-0000-0000-000059400000}"/>
    <cellStyle name="Hed Side 4 4 6 2" xfId="16495" xr:uid="{00000000-0005-0000-0000-00005A400000}"/>
    <cellStyle name="Hed Side 4 4 7" xfId="16496" xr:uid="{00000000-0005-0000-0000-00005B400000}"/>
    <cellStyle name="Hed Side 4 5" xfId="16497" xr:uid="{00000000-0005-0000-0000-00005C400000}"/>
    <cellStyle name="Hed Side 4 5 2" xfId="16498" xr:uid="{00000000-0005-0000-0000-00005D400000}"/>
    <cellStyle name="Hed Side 4 5 2 2" xfId="16499" xr:uid="{00000000-0005-0000-0000-00005E400000}"/>
    <cellStyle name="Hed Side 4 5 2 2 2" xfId="16500" xr:uid="{00000000-0005-0000-0000-00005F400000}"/>
    <cellStyle name="Hed Side 4 5 2 3" xfId="16501" xr:uid="{00000000-0005-0000-0000-000060400000}"/>
    <cellStyle name="Hed Side 4 5 2 3 2" xfId="16502" xr:uid="{00000000-0005-0000-0000-000061400000}"/>
    <cellStyle name="Hed Side 4 5 2 4" xfId="16503" xr:uid="{00000000-0005-0000-0000-000062400000}"/>
    <cellStyle name="Hed Side 4 5 2 4 2" xfId="16504" xr:uid="{00000000-0005-0000-0000-000063400000}"/>
    <cellStyle name="Hed Side 4 5 2 5" xfId="16505" xr:uid="{00000000-0005-0000-0000-000064400000}"/>
    <cellStyle name="Hed Side 4 5 3" xfId="16506" xr:uid="{00000000-0005-0000-0000-000065400000}"/>
    <cellStyle name="Hed Side 4 5 3 2" xfId="16507" xr:uid="{00000000-0005-0000-0000-000066400000}"/>
    <cellStyle name="Hed Side 4 5 4" xfId="16508" xr:uid="{00000000-0005-0000-0000-000067400000}"/>
    <cellStyle name="Hed Side 4 5 4 2" xfId="16509" xr:uid="{00000000-0005-0000-0000-000068400000}"/>
    <cellStyle name="Hed Side 4 5 5" xfId="16510" xr:uid="{00000000-0005-0000-0000-000069400000}"/>
    <cellStyle name="Hed Side 4 5 5 2" xfId="16511" xr:uid="{00000000-0005-0000-0000-00006A400000}"/>
    <cellStyle name="Hed Side 4 5 6" xfId="16512" xr:uid="{00000000-0005-0000-0000-00006B400000}"/>
    <cellStyle name="Hed Side 4 5 6 2" xfId="16513" xr:uid="{00000000-0005-0000-0000-00006C400000}"/>
    <cellStyle name="Hed Side 4 5 7" xfId="16514" xr:uid="{00000000-0005-0000-0000-00006D400000}"/>
    <cellStyle name="Hed Side 4 6" xfId="16515" xr:uid="{00000000-0005-0000-0000-00006E400000}"/>
    <cellStyle name="Hed Side 4 6 2" xfId="16516" xr:uid="{00000000-0005-0000-0000-00006F400000}"/>
    <cellStyle name="Hed Side 4 6 2 2" xfId="16517" xr:uid="{00000000-0005-0000-0000-000070400000}"/>
    <cellStyle name="Hed Side 4 6 2 2 2" xfId="16518" xr:uid="{00000000-0005-0000-0000-000071400000}"/>
    <cellStyle name="Hed Side 4 6 2 3" xfId="16519" xr:uid="{00000000-0005-0000-0000-000072400000}"/>
    <cellStyle name="Hed Side 4 6 2 3 2" xfId="16520" xr:uid="{00000000-0005-0000-0000-000073400000}"/>
    <cellStyle name="Hed Side 4 6 2 4" xfId="16521" xr:uid="{00000000-0005-0000-0000-000074400000}"/>
    <cellStyle name="Hed Side 4 6 2 4 2" xfId="16522" xr:uid="{00000000-0005-0000-0000-000075400000}"/>
    <cellStyle name="Hed Side 4 6 2 5" xfId="16523" xr:uid="{00000000-0005-0000-0000-000076400000}"/>
    <cellStyle name="Hed Side 4 6 3" xfId="16524" xr:uid="{00000000-0005-0000-0000-000077400000}"/>
    <cellStyle name="Hed Side 4 6 3 2" xfId="16525" xr:uid="{00000000-0005-0000-0000-000078400000}"/>
    <cellStyle name="Hed Side 4 6 4" xfId="16526" xr:uid="{00000000-0005-0000-0000-000079400000}"/>
    <cellStyle name="Hed Side 4 6 4 2" xfId="16527" xr:uid="{00000000-0005-0000-0000-00007A400000}"/>
    <cellStyle name="Hed Side 4 6 5" xfId="16528" xr:uid="{00000000-0005-0000-0000-00007B400000}"/>
    <cellStyle name="Hed Side 4 6 5 2" xfId="16529" xr:uid="{00000000-0005-0000-0000-00007C400000}"/>
    <cellStyle name="Hed Side 4 6 6" xfId="16530" xr:uid="{00000000-0005-0000-0000-00007D400000}"/>
    <cellStyle name="Hed Side 4 6 6 2" xfId="16531" xr:uid="{00000000-0005-0000-0000-00007E400000}"/>
    <cellStyle name="Hed Side 4 6 7" xfId="16532" xr:uid="{00000000-0005-0000-0000-00007F400000}"/>
    <cellStyle name="Hed Side 4 7" xfId="16533" xr:uid="{00000000-0005-0000-0000-000080400000}"/>
    <cellStyle name="Hed Side 4 7 2" xfId="16534" xr:uid="{00000000-0005-0000-0000-000081400000}"/>
    <cellStyle name="Hed Side 4 7 2 2" xfId="16535" xr:uid="{00000000-0005-0000-0000-000082400000}"/>
    <cellStyle name="Hed Side 4 7 2 2 2" xfId="16536" xr:uid="{00000000-0005-0000-0000-000083400000}"/>
    <cellStyle name="Hed Side 4 7 2 3" xfId="16537" xr:uid="{00000000-0005-0000-0000-000084400000}"/>
    <cellStyle name="Hed Side 4 7 2 3 2" xfId="16538" xr:uid="{00000000-0005-0000-0000-000085400000}"/>
    <cellStyle name="Hed Side 4 7 2 4" xfId="16539" xr:uid="{00000000-0005-0000-0000-000086400000}"/>
    <cellStyle name="Hed Side 4 7 2 4 2" xfId="16540" xr:uid="{00000000-0005-0000-0000-000087400000}"/>
    <cellStyle name="Hed Side 4 7 2 5" xfId="16541" xr:uid="{00000000-0005-0000-0000-000088400000}"/>
    <cellStyle name="Hed Side 4 7 3" xfId="16542" xr:uid="{00000000-0005-0000-0000-000089400000}"/>
    <cellStyle name="Hed Side 4 7 3 2" xfId="16543" xr:uid="{00000000-0005-0000-0000-00008A400000}"/>
    <cellStyle name="Hed Side 4 7 4" xfId="16544" xr:uid="{00000000-0005-0000-0000-00008B400000}"/>
    <cellStyle name="Hed Side 4 7 4 2" xfId="16545" xr:uid="{00000000-0005-0000-0000-00008C400000}"/>
    <cellStyle name="Hed Side 4 7 5" xfId="16546" xr:uid="{00000000-0005-0000-0000-00008D400000}"/>
    <cellStyle name="Hed Side 4 7 5 2" xfId="16547" xr:uid="{00000000-0005-0000-0000-00008E400000}"/>
    <cellStyle name="Hed Side 4 7 6" xfId="16548" xr:uid="{00000000-0005-0000-0000-00008F400000}"/>
    <cellStyle name="Hed Side 4 7 6 2" xfId="16549" xr:uid="{00000000-0005-0000-0000-000090400000}"/>
    <cellStyle name="Hed Side 4 7 7" xfId="16550" xr:uid="{00000000-0005-0000-0000-000091400000}"/>
    <cellStyle name="Hed Side 4 8" xfId="16551" xr:uid="{00000000-0005-0000-0000-000092400000}"/>
    <cellStyle name="Hed Side 4 8 2" xfId="16552" xr:uid="{00000000-0005-0000-0000-000093400000}"/>
    <cellStyle name="Hed Side 4 8 2 2" xfId="16553" xr:uid="{00000000-0005-0000-0000-000094400000}"/>
    <cellStyle name="Hed Side 4 8 2 2 2" xfId="16554" xr:uid="{00000000-0005-0000-0000-000095400000}"/>
    <cellStyle name="Hed Side 4 8 2 3" xfId="16555" xr:uid="{00000000-0005-0000-0000-000096400000}"/>
    <cellStyle name="Hed Side 4 8 2 3 2" xfId="16556" xr:uid="{00000000-0005-0000-0000-000097400000}"/>
    <cellStyle name="Hed Side 4 8 2 4" xfId="16557" xr:uid="{00000000-0005-0000-0000-000098400000}"/>
    <cellStyle name="Hed Side 4 8 2 4 2" xfId="16558" xr:uid="{00000000-0005-0000-0000-000099400000}"/>
    <cellStyle name="Hed Side 4 8 2 5" xfId="16559" xr:uid="{00000000-0005-0000-0000-00009A400000}"/>
    <cellStyle name="Hed Side 4 8 3" xfId="16560" xr:uid="{00000000-0005-0000-0000-00009B400000}"/>
    <cellStyle name="Hed Side 4 8 3 2" xfId="16561" xr:uid="{00000000-0005-0000-0000-00009C400000}"/>
    <cellStyle name="Hed Side 4 8 4" xfId="16562" xr:uid="{00000000-0005-0000-0000-00009D400000}"/>
    <cellStyle name="Hed Side 4 8 4 2" xfId="16563" xr:uid="{00000000-0005-0000-0000-00009E400000}"/>
    <cellStyle name="Hed Side 4 8 5" xfId="16564" xr:uid="{00000000-0005-0000-0000-00009F400000}"/>
    <cellStyle name="Hed Side 4 8 5 2" xfId="16565" xr:uid="{00000000-0005-0000-0000-0000A0400000}"/>
    <cellStyle name="Hed Side 4 8 6" xfId="16566" xr:uid="{00000000-0005-0000-0000-0000A1400000}"/>
    <cellStyle name="Hed Side 4 8 6 2" xfId="16567" xr:uid="{00000000-0005-0000-0000-0000A2400000}"/>
    <cellStyle name="Hed Side 4 8 7" xfId="16568" xr:uid="{00000000-0005-0000-0000-0000A3400000}"/>
    <cellStyle name="Hed Side 4 9" xfId="16569" xr:uid="{00000000-0005-0000-0000-0000A4400000}"/>
    <cellStyle name="Hed Side 4 9 2" xfId="16570" xr:uid="{00000000-0005-0000-0000-0000A5400000}"/>
    <cellStyle name="Hed Side 4 9 2 2" xfId="16571" xr:uid="{00000000-0005-0000-0000-0000A6400000}"/>
    <cellStyle name="Hed Side 4 9 2 2 2" xfId="16572" xr:uid="{00000000-0005-0000-0000-0000A7400000}"/>
    <cellStyle name="Hed Side 4 9 2 3" xfId="16573" xr:uid="{00000000-0005-0000-0000-0000A8400000}"/>
    <cellStyle name="Hed Side 4 9 2 3 2" xfId="16574" xr:uid="{00000000-0005-0000-0000-0000A9400000}"/>
    <cellStyle name="Hed Side 4 9 2 4" xfId="16575" xr:uid="{00000000-0005-0000-0000-0000AA400000}"/>
    <cellStyle name="Hed Side 4 9 2 4 2" xfId="16576" xr:uid="{00000000-0005-0000-0000-0000AB400000}"/>
    <cellStyle name="Hed Side 4 9 2 5" xfId="16577" xr:uid="{00000000-0005-0000-0000-0000AC400000}"/>
    <cellStyle name="Hed Side 4 9 3" xfId="16578" xr:uid="{00000000-0005-0000-0000-0000AD400000}"/>
    <cellStyle name="Hed Side 4 9 3 2" xfId="16579" xr:uid="{00000000-0005-0000-0000-0000AE400000}"/>
    <cellStyle name="Hed Side 4 9 4" xfId="16580" xr:uid="{00000000-0005-0000-0000-0000AF400000}"/>
    <cellStyle name="Hed Side 4 9 4 2" xfId="16581" xr:uid="{00000000-0005-0000-0000-0000B0400000}"/>
    <cellStyle name="Hed Side 4 9 5" xfId="16582" xr:uid="{00000000-0005-0000-0000-0000B1400000}"/>
    <cellStyle name="Hed Side 4 9 5 2" xfId="16583" xr:uid="{00000000-0005-0000-0000-0000B2400000}"/>
    <cellStyle name="Hed Side 4 9 6" xfId="16584" xr:uid="{00000000-0005-0000-0000-0000B3400000}"/>
    <cellStyle name="Hed Side 4 9 6 2" xfId="16585" xr:uid="{00000000-0005-0000-0000-0000B4400000}"/>
    <cellStyle name="Hed Side 4 9 7" xfId="16586" xr:uid="{00000000-0005-0000-0000-0000B5400000}"/>
    <cellStyle name="Hed Side 5" xfId="16587" xr:uid="{00000000-0005-0000-0000-0000B6400000}"/>
    <cellStyle name="Hed Side 5 10" xfId="16588" xr:uid="{00000000-0005-0000-0000-0000B7400000}"/>
    <cellStyle name="Hed Side 5 10 2" xfId="16589" xr:uid="{00000000-0005-0000-0000-0000B8400000}"/>
    <cellStyle name="Hed Side 5 10 2 2" xfId="16590" xr:uid="{00000000-0005-0000-0000-0000B9400000}"/>
    <cellStyle name="Hed Side 5 10 2 2 2" xfId="16591" xr:uid="{00000000-0005-0000-0000-0000BA400000}"/>
    <cellStyle name="Hed Side 5 10 2 3" xfId="16592" xr:uid="{00000000-0005-0000-0000-0000BB400000}"/>
    <cellStyle name="Hed Side 5 10 2 3 2" xfId="16593" xr:uid="{00000000-0005-0000-0000-0000BC400000}"/>
    <cellStyle name="Hed Side 5 10 2 4" xfId="16594" xr:uid="{00000000-0005-0000-0000-0000BD400000}"/>
    <cellStyle name="Hed Side 5 10 2 4 2" xfId="16595" xr:uid="{00000000-0005-0000-0000-0000BE400000}"/>
    <cellStyle name="Hed Side 5 10 2 5" xfId="16596" xr:uid="{00000000-0005-0000-0000-0000BF400000}"/>
    <cellStyle name="Hed Side 5 10 3" xfId="16597" xr:uid="{00000000-0005-0000-0000-0000C0400000}"/>
    <cellStyle name="Hed Side 5 10 3 2" xfId="16598" xr:uid="{00000000-0005-0000-0000-0000C1400000}"/>
    <cellStyle name="Hed Side 5 10 4" xfId="16599" xr:uid="{00000000-0005-0000-0000-0000C2400000}"/>
    <cellStyle name="Hed Side 5 10 4 2" xfId="16600" xr:uid="{00000000-0005-0000-0000-0000C3400000}"/>
    <cellStyle name="Hed Side 5 10 5" xfId="16601" xr:uid="{00000000-0005-0000-0000-0000C4400000}"/>
    <cellStyle name="Hed Side 5 10 5 2" xfId="16602" xr:uid="{00000000-0005-0000-0000-0000C5400000}"/>
    <cellStyle name="Hed Side 5 10 6" xfId="16603" xr:uid="{00000000-0005-0000-0000-0000C6400000}"/>
    <cellStyle name="Hed Side 5 10 6 2" xfId="16604" xr:uid="{00000000-0005-0000-0000-0000C7400000}"/>
    <cellStyle name="Hed Side 5 10 7" xfId="16605" xr:uid="{00000000-0005-0000-0000-0000C8400000}"/>
    <cellStyle name="Hed Side 5 11" xfId="16606" xr:uid="{00000000-0005-0000-0000-0000C9400000}"/>
    <cellStyle name="Hed Side 5 11 2" xfId="16607" xr:uid="{00000000-0005-0000-0000-0000CA400000}"/>
    <cellStyle name="Hed Side 5 11 2 2" xfId="16608" xr:uid="{00000000-0005-0000-0000-0000CB400000}"/>
    <cellStyle name="Hed Side 5 11 2 2 2" xfId="16609" xr:uid="{00000000-0005-0000-0000-0000CC400000}"/>
    <cellStyle name="Hed Side 5 11 2 3" xfId="16610" xr:uid="{00000000-0005-0000-0000-0000CD400000}"/>
    <cellStyle name="Hed Side 5 11 2 3 2" xfId="16611" xr:uid="{00000000-0005-0000-0000-0000CE400000}"/>
    <cellStyle name="Hed Side 5 11 2 4" xfId="16612" xr:uid="{00000000-0005-0000-0000-0000CF400000}"/>
    <cellStyle name="Hed Side 5 11 2 4 2" xfId="16613" xr:uid="{00000000-0005-0000-0000-0000D0400000}"/>
    <cellStyle name="Hed Side 5 11 2 5" xfId="16614" xr:uid="{00000000-0005-0000-0000-0000D1400000}"/>
    <cellStyle name="Hed Side 5 11 3" xfId="16615" xr:uid="{00000000-0005-0000-0000-0000D2400000}"/>
    <cellStyle name="Hed Side 5 11 3 2" xfId="16616" xr:uid="{00000000-0005-0000-0000-0000D3400000}"/>
    <cellStyle name="Hed Side 5 11 4" xfId="16617" xr:uid="{00000000-0005-0000-0000-0000D4400000}"/>
    <cellStyle name="Hed Side 5 11 4 2" xfId="16618" xr:uid="{00000000-0005-0000-0000-0000D5400000}"/>
    <cellStyle name="Hed Side 5 11 5" xfId="16619" xr:uid="{00000000-0005-0000-0000-0000D6400000}"/>
    <cellStyle name="Hed Side 5 11 5 2" xfId="16620" xr:uid="{00000000-0005-0000-0000-0000D7400000}"/>
    <cellStyle name="Hed Side 5 11 6" xfId="16621" xr:uid="{00000000-0005-0000-0000-0000D8400000}"/>
    <cellStyle name="Hed Side 5 11 6 2" xfId="16622" xr:uid="{00000000-0005-0000-0000-0000D9400000}"/>
    <cellStyle name="Hed Side 5 11 7" xfId="16623" xr:uid="{00000000-0005-0000-0000-0000DA400000}"/>
    <cellStyle name="Hed Side 5 12" xfId="16624" xr:uid="{00000000-0005-0000-0000-0000DB400000}"/>
    <cellStyle name="Hed Side 5 12 2" xfId="16625" xr:uid="{00000000-0005-0000-0000-0000DC400000}"/>
    <cellStyle name="Hed Side 5 12 2 2" xfId="16626" xr:uid="{00000000-0005-0000-0000-0000DD400000}"/>
    <cellStyle name="Hed Side 5 12 2 2 2" xfId="16627" xr:uid="{00000000-0005-0000-0000-0000DE400000}"/>
    <cellStyle name="Hed Side 5 12 2 3" xfId="16628" xr:uid="{00000000-0005-0000-0000-0000DF400000}"/>
    <cellStyle name="Hed Side 5 12 2 3 2" xfId="16629" xr:uid="{00000000-0005-0000-0000-0000E0400000}"/>
    <cellStyle name="Hed Side 5 12 2 4" xfId="16630" xr:uid="{00000000-0005-0000-0000-0000E1400000}"/>
    <cellStyle name="Hed Side 5 12 2 4 2" xfId="16631" xr:uid="{00000000-0005-0000-0000-0000E2400000}"/>
    <cellStyle name="Hed Side 5 12 2 5" xfId="16632" xr:uid="{00000000-0005-0000-0000-0000E3400000}"/>
    <cellStyle name="Hed Side 5 12 3" xfId="16633" xr:uid="{00000000-0005-0000-0000-0000E4400000}"/>
    <cellStyle name="Hed Side 5 12 3 2" xfId="16634" xr:uid="{00000000-0005-0000-0000-0000E5400000}"/>
    <cellStyle name="Hed Side 5 12 4" xfId="16635" xr:uid="{00000000-0005-0000-0000-0000E6400000}"/>
    <cellStyle name="Hed Side 5 12 4 2" xfId="16636" xr:uid="{00000000-0005-0000-0000-0000E7400000}"/>
    <cellStyle name="Hed Side 5 12 5" xfId="16637" xr:uid="{00000000-0005-0000-0000-0000E8400000}"/>
    <cellStyle name="Hed Side 5 12 5 2" xfId="16638" xr:uid="{00000000-0005-0000-0000-0000E9400000}"/>
    <cellStyle name="Hed Side 5 12 6" xfId="16639" xr:uid="{00000000-0005-0000-0000-0000EA400000}"/>
    <cellStyle name="Hed Side 5 12 6 2" xfId="16640" xr:uid="{00000000-0005-0000-0000-0000EB400000}"/>
    <cellStyle name="Hed Side 5 12 7" xfId="16641" xr:uid="{00000000-0005-0000-0000-0000EC400000}"/>
    <cellStyle name="Hed Side 5 13" xfId="16642" xr:uid="{00000000-0005-0000-0000-0000ED400000}"/>
    <cellStyle name="Hed Side 5 13 2" xfId="16643" xr:uid="{00000000-0005-0000-0000-0000EE400000}"/>
    <cellStyle name="Hed Side 5 13 2 2" xfId="16644" xr:uid="{00000000-0005-0000-0000-0000EF400000}"/>
    <cellStyle name="Hed Side 5 13 2 2 2" xfId="16645" xr:uid="{00000000-0005-0000-0000-0000F0400000}"/>
    <cellStyle name="Hed Side 5 13 2 3" xfId="16646" xr:uid="{00000000-0005-0000-0000-0000F1400000}"/>
    <cellStyle name="Hed Side 5 13 2 3 2" xfId="16647" xr:uid="{00000000-0005-0000-0000-0000F2400000}"/>
    <cellStyle name="Hed Side 5 13 2 4" xfId="16648" xr:uid="{00000000-0005-0000-0000-0000F3400000}"/>
    <cellStyle name="Hed Side 5 13 2 4 2" xfId="16649" xr:uid="{00000000-0005-0000-0000-0000F4400000}"/>
    <cellStyle name="Hed Side 5 13 2 5" xfId="16650" xr:uid="{00000000-0005-0000-0000-0000F5400000}"/>
    <cellStyle name="Hed Side 5 13 3" xfId="16651" xr:uid="{00000000-0005-0000-0000-0000F6400000}"/>
    <cellStyle name="Hed Side 5 13 3 2" xfId="16652" xr:uid="{00000000-0005-0000-0000-0000F7400000}"/>
    <cellStyle name="Hed Side 5 13 4" xfId="16653" xr:uid="{00000000-0005-0000-0000-0000F8400000}"/>
    <cellStyle name="Hed Side 5 13 4 2" xfId="16654" xr:uid="{00000000-0005-0000-0000-0000F9400000}"/>
    <cellStyle name="Hed Side 5 13 5" xfId="16655" xr:uid="{00000000-0005-0000-0000-0000FA400000}"/>
    <cellStyle name="Hed Side 5 13 5 2" xfId="16656" xr:uid="{00000000-0005-0000-0000-0000FB400000}"/>
    <cellStyle name="Hed Side 5 13 6" xfId="16657" xr:uid="{00000000-0005-0000-0000-0000FC400000}"/>
    <cellStyle name="Hed Side 5 13 6 2" xfId="16658" xr:uid="{00000000-0005-0000-0000-0000FD400000}"/>
    <cellStyle name="Hed Side 5 13 7" xfId="16659" xr:uid="{00000000-0005-0000-0000-0000FE400000}"/>
    <cellStyle name="Hed Side 5 14" xfId="16660" xr:uid="{00000000-0005-0000-0000-0000FF400000}"/>
    <cellStyle name="Hed Side 5 14 2" xfId="16661" xr:uid="{00000000-0005-0000-0000-000000410000}"/>
    <cellStyle name="Hed Side 5 14 2 2" xfId="16662" xr:uid="{00000000-0005-0000-0000-000001410000}"/>
    <cellStyle name="Hed Side 5 14 2 2 2" xfId="16663" xr:uid="{00000000-0005-0000-0000-000002410000}"/>
    <cellStyle name="Hed Side 5 14 2 3" xfId="16664" xr:uid="{00000000-0005-0000-0000-000003410000}"/>
    <cellStyle name="Hed Side 5 14 2 3 2" xfId="16665" xr:uid="{00000000-0005-0000-0000-000004410000}"/>
    <cellStyle name="Hed Side 5 14 2 4" xfId="16666" xr:uid="{00000000-0005-0000-0000-000005410000}"/>
    <cellStyle name="Hed Side 5 14 2 4 2" xfId="16667" xr:uid="{00000000-0005-0000-0000-000006410000}"/>
    <cellStyle name="Hed Side 5 14 2 5" xfId="16668" xr:uid="{00000000-0005-0000-0000-000007410000}"/>
    <cellStyle name="Hed Side 5 14 3" xfId="16669" xr:uid="{00000000-0005-0000-0000-000008410000}"/>
    <cellStyle name="Hed Side 5 14 3 2" xfId="16670" xr:uid="{00000000-0005-0000-0000-000009410000}"/>
    <cellStyle name="Hed Side 5 14 4" xfId="16671" xr:uid="{00000000-0005-0000-0000-00000A410000}"/>
    <cellStyle name="Hed Side 5 14 4 2" xfId="16672" xr:uid="{00000000-0005-0000-0000-00000B410000}"/>
    <cellStyle name="Hed Side 5 14 5" xfId="16673" xr:uid="{00000000-0005-0000-0000-00000C410000}"/>
    <cellStyle name="Hed Side 5 14 5 2" xfId="16674" xr:uid="{00000000-0005-0000-0000-00000D410000}"/>
    <cellStyle name="Hed Side 5 14 6" xfId="16675" xr:uid="{00000000-0005-0000-0000-00000E410000}"/>
    <cellStyle name="Hed Side 5 14 6 2" xfId="16676" xr:uid="{00000000-0005-0000-0000-00000F410000}"/>
    <cellStyle name="Hed Side 5 14 7" xfId="16677" xr:uid="{00000000-0005-0000-0000-000010410000}"/>
    <cellStyle name="Hed Side 5 15" xfId="16678" xr:uid="{00000000-0005-0000-0000-000011410000}"/>
    <cellStyle name="Hed Side 5 15 2" xfId="16679" xr:uid="{00000000-0005-0000-0000-000012410000}"/>
    <cellStyle name="Hed Side 5 15 2 2" xfId="16680" xr:uid="{00000000-0005-0000-0000-000013410000}"/>
    <cellStyle name="Hed Side 5 15 2 2 2" xfId="16681" xr:uid="{00000000-0005-0000-0000-000014410000}"/>
    <cellStyle name="Hed Side 5 15 2 3" xfId="16682" xr:uid="{00000000-0005-0000-0000-000015410000}"/>
    <cellStyle name="Hed Side 5 15 2 3 2" xfId="16683" xr:uid="{00000000-0005-0000-0000-000016410000}"/>
    <cellStyle name="Hed Side 5 15 2 4" xfId="16684" xr:uid="{00000000-0005-0000-0000-000017410000}"/>
    <cellStyle name="Hed Side 5 15 2 4 2" xfId="16685" xr:uid="{00000000-0005-0000-0000-000018410000}"/>
    <cellStyle name="Hed Side 5 15 2 5" xfId="16686" xr:uid="{00000000-0005-0000-0000-000019410000}"/>
    <cellStyle name="Hed Side 5 15 3" xfId="16687" xr:uid="{00000000-0005-0000-0000-00001A410000}"/>
    <cellStyle name="Hed Side 5 15 3 2" xfId="16688" xr:uid="{00000000-0005-0000-0000-00001B410000}"/>
    <cellStyle name="Hed Side 5 15 4" xfId="16689" xr:uid="{00000000-0005-0000-0000-00001C410000}"/>
    <cellStyle name="Hed Side 5 15 4 2" xfId="16690" xr:uid="{00000000-0005-0000-0000-00001D410000}"/>
    <cellStyle name="Hed Side 5 15 5" xfId="16691" xr:uid="{00000000-0005-0000-0000-00001E410000}"/>
    <cellStyle name="Hed Side 5 15 5 2" xfId="16692" xr:uid="{00000000-0005-0000-0000-00001F410000}"/>
    <cellStyle name="Hed Side 5 15 6" xfId="16693" xr:uid="{00000000-0005-0000-0000-000020410000}"/>
    <cellStyle name="Hed Side 5 15 6 2" xfId="16694" xr:uid="{00000000-0005-0000-0000-000021410000}"/>
    <cellStyle name="Hed Side 5 15 7" xfId="16695" xr:uid="{00000000-0005-0000-0000-000022410000}"/>
    <cellStyle name="Hed Side 5 16" xfId="16696" xr:uid="{00000000-0005-0000-0000-000023410000}"/>
    <cellStyle name="Hed Side 5 16 2" xfId="16697" xr:uid="{00000000-0005-0000-0000-000024410000}"/>
    <cellStyle name="Hed Side 5 16 2 2" xfId="16698" xr:uid="{00000000-0005-0000-0000-000025410000}"/>
    <cellStyle name="Hed Side 5 16 2 2 2" xfId="16699" xr:uid="{00000000-0005-0000-0000-000026410000}"/>
    <cellStyle name="Hed Side 5 16 2 3" xfId="16700" xr:uid="{00000000-0005-0000-0000-000027410000}"/>
    <cellStyle name="Hed Side 5 16 2 3 2" xfId="16701" xr:uid="{00000000-0005-0000-0000-000028410000}"/>
    <cellStyle name="Hed Side 5 16 2 4" xfId="16702" xr:uid="{00000000-0005-0000-0000-000029410000}"/>
    <cellStyle name="Hed Side 5 16 2 4 2" xfId="16703" xr:uid="{00000000-0005-0000-0000-00002A410000}"/>
    <cellStyle name="Hed Side 5 16 2 5" xfId="16704" xr:uid="{00000000-0005-0000-0000-00002B410000}"/>
    <cellStyle name="Hed Side 5 16 3" xfId="16705" xr:uid="{00000000-0005-0000-0000-00002C410000}"/>
    <cellStyle name="Hed Side 5 16 3 2" xfId="16706" xr:uid="{00000000-0005-0000-0000-00002D410000}"/>
    <cellStyle name="Hed Side 5 16 4" xfId="16707" xr:uid="{00000000-0005-0000-0000-00002E410000}"/>
    <cellStyle name="Hed Side 5 16 4 2" xfId="16708" xr:uid="{00000000-0005-0000-0000-00002F410000}"/>
    <cellStyle name="Hed Side 5 16 5" xfId="16709" xr:uid="{00000000-0005-0000-0000-000030410000}"/>
    <cellStyle name="Hed Side 5 16 5 2" xfId="16710" xr:uid="{00000000-0005-0000-0000-000031410000}"/>
    <cellStyle name="Hed Side 5 16 6" xfId="16711" xr:uid="{00000000-0005-0000-0000-000032410000}"/>
    <cellStyle name="Hed Side 5 16 6 2" xfId="16712" xr:uid="{00000000-0005-0000-0000-000033410000}"/>
    <cellStyle name="Hed Side 5 16 7" xfId="16713" xr:uid="{00000000-0005-0000-0000-000034410000}"/>
    <cellStyle name="Hed Side 5 17" xfId="16714" xr:uid="{00000000-0005-0000-0000-000035410000}"/>
    <cellStyle name="Hed Side 5 17 2" xfId="16715" xr:uid="{00000000-0005-0000-0000-000036410000}"/>
    <cellStyle name="Hed Side 5 17 2 2" xfId="16716" xr:uid="{00000000-0005-0000-0000-000037410000}"/>
    <cellStyle name="Hed Side 5 17 2 2 2" xfId="16717" xr:uid="{00000000-0005-0000-0000-000038410000}"/>
    <cellStyle name="Hed Side 5 17 2 3" xfId="16718" xr:uid="{00000000-0005-0000-0000-000039410000}"/>
    <cellStyle name="Hed Side 5 17 2 3 2" xfId="16719" xr:uid="{00000000-0005-0000-0000-00003A410000}"/>
    <cellStyle name="Hed Side 5 17 2 4" xfId="16720" xr:uid="{00000000-0005-0000-0000-00003B410000}"/>
    <cellStyle name="Hed Side 5 17 2 4 2" xfId="16721" xr:uid="{00000000-0005-0000-0000-00003C410000}"/>
    <cellStyle name="Hed Side 5 17 2 5" xfId="16722" xr:uid="{00000000-0005-0000-0000-00003D410000}"/>
    <cellStyle name="Hed Side 5 17 3" xfId="16723" xr:uid="{00000000-0005-0000-0000-00003E410000}"/>
    <cellStyle name="Hed Side 5 17 3 2" xfId="16724" xr:uid="{00000000-0005-0000-0000-00003F410000}"/>
    <cellStyle name="Hed Side 5 17 4" xfId="16725" xr:uid="{00000000-0005-0000-0000-000040410000}"/>
    <cellStyle name="Hed Side 5 17 4 2" xfId="16726" xr:uid="{00000000-0005-0000-0000-000041410000}"/>
    <cellStyle name="Hed Side 5 17 5" xfId="16727" xr:uid="{00000000-0005-0000-0000-000042410000}"/>
    <cellStyle name="Hed Side 5 17 5 2" xfId="16728" xr:uid="{00000000-0005-0000-0000-000043410000}"/>
    <cellStyle name="Hed Side 5 17 6" xfId="16729" xr:uid="{00000000-0005-0000-0000-000044410000}"/>
    <cellStyle name="Hed Side 5 17 6 2" xfId="16730" xr:uid="{00000000-0005-0000-0000-000045410000}"/>
    <cellStyle name="Hed Side 5 17 7" xfId="16731" xr:uid="{00000000-0005-0000-0000-000046410000}"/>
    <cellStyle name="Hed Side 5 18" xfId="16732" xr:uid="{00000000-0005-0000-0000-000047410000}"/>
    <cellStyle name="Hed Side 5 18 2" xfId="16733" xr:uid="{00000000-0005-0000-0000-000048410000}"/>
    <cellStyle name="Hed Side 5 18 2 2" xfId="16734" xr:uid="{00000000-0005-0000-0000-000049410000}"/>
    <cellStyle name="Hed Side 5 18 2 2 2" xfId="16735" xr:uid="{00000000-0005-0000-0000-00004A410000}"/>
    <cellStyle name="Hed Side 5 18 2 3" xfId="16736" xr:uid="{00000000-0005-0000-0000-00004B410000}"/>
    <cellStyle name="Hed Side 5 18 2 3 2" xfId="16737" xr:uid="{00000000-0005-0000-0000-00004C410000}"/>
    <cellStyle name="Hed Side 5 18 2 4" xfId="16738" xr:uid="{00000000-0005-0000-0000-00004D410000}"/>
    <cellStyle name="Hed Side 5 18 3" xfId="16739" xr:uid="{00000000-0005-0000-0000-00004E410000}"/>
    <cellStyle name="Hed Side 5 18 3 2" xfId="16740" xr:uid="{00000000-0005-0000-0000-00004F410000}"/>
    <cellStyle name="Hed Side 5 18 4" xfId="16741" xr:uid="{00000000-0005-0000-0000-000050410000}"/>
    <cellStyle name="Hed Side 5 18 4 2" xfId="16742" xr:uid="{00000000-0005-0000-0000-000051410000}"/>
    <cellStyle name="Hed Side 5 18 5" xfId="16743" xr:uid="{00000000-0005-0000-0000-000052410000}"/>
    <cellStyle name="Hed Side 5 18 5 2" xfId="16744" xr:uid="{00000000-0005-0000-0000-000053410000}"/>
    <cellStyle name="Hed Side 5 18 6" xfId="16745" xr:uid="{00000000-0005-0000-0000-000054410000}"/>
    <cellStyle name="Hed Side 5 18 6 2" xfId="16746" xr:uid="{00000000-0005-0000-0000-000055410000}"/>
    <cellStyle name="Hed Side 5 19" xfId="16747" xr:uid="{00000000-0005-0000-0000-000056410000}"/>
    <cellStyle name="Hed Side 5 19 2" xfId="16748" xr:uid="{00000000-0005-0000-0000-000057410000}"/>
    <cellStyle name="Hed Side 5 19 2 2" xfId="16749" xr:uid="{00000000-0005-0000-0000-000058410000}"/>
    <cellStyle name="Hed Side 5 19 3" xfId="16750" xr:uid="{00000000-0005-0000-0000-000059410000}"/>
    <cellStyle name="Hed Side 5 19 3 2" xfId="16751" xr:uid="{00000000-0005-0000-0000-00005A410000}"/>
    <cellStyle name="Hed Side 5 19 4" xfId="16752" xr:uid="{00000000-0005-0000-0000-00005B410000}"/>
    <cellStyle name="Hed Side 5 19 4 2" xfId="16753" xr:uid="{00000000-0005-0000-0000-00005C410000}"/>
    <cellStyle name="Hed Side 5 19 5" xfId="16754" xr:uid="{00000000-0005-0000-0000-00005D410000}"/>
    <cellStyle name="Hed Side 5 2" xfId="16755" xr:uid="{00000000-0005-0000-0000-00005E410000}"/>
    <cellStyle name="Hed Side 5 2 2" xfId="16756" xr:uid="{00000000-0005-0000-0000-00005F410000}"/>
    <cellStyle name="Hed Side 5 2 2 2" xfId="16757" xr:uid="{00000000-0005-0000-0000-000060410000}"/>
    <cellStyle name="Hed Side 5 2 2 2 2" xfId="16758" xr:uid="{00000000-0005-0000-0000-000061410000}"/>
    <cellStyle name="Hed Side 5 2 2 3" xfId="16759" xr:uid="{00000000-0005-0000-0000-000062410000}"/>
    <cellStyle name="Hed Side 5 2 2 3 2" xfId="16760" xr:uid="{00000000-0005-0000-0000-000063410000}"/>
    <cellStyle name="Hed Side 5 2 2 4" xfId="16761" xr:uid="{00000000-0005-0000-0000-000064410000}"/>
    <cellStyle name="Hed Side 5 2 2 4 2" xfId="16762" xr:uid="{00000000-0005-0000-0000-000065410000}"/>
    <cellStyle name="Hed Side 5 2 2 5" xfId="16763" xr:uid="{00000000-0005-0000-0000-000066410000}"/>
    <cellStyle name="Hed Side 5 2 3" xfId="16764" xr:uid="{00000000-0005-0000-0000-000067410000}"/>
    <cellStyle name="Hed Side 5 2 3 2" xfId="16765" xr:uid="{00000000-0005-0000-0000-000068410000}"/>
    <cellStyle name="Hed Side 5 2 4" xfId="16766" xr:uid="{00000000-0005-0000-0000-000069410000}"/>
    <cellStyle name="Hed Side 5 2 4 2" xfId="16767" xr:uid="{00000000-0005-0000-0000-00006A410000}"/>
    <cellStyle name="Hed Side 5 2 5" xfId="16768" xr:uid="{00000000-0005-0000-0000-00006B410000}"/>
    <cellStyle name="Hed Side 5 2 5 2" xfId="16769" xr:uid="{00000000-0005-0000-0000-00006C410000}"/>
    <cellStyle name="Hed Side 5 2 6" xfId="16770" xr:uid="{00000000-0005-0000-0000-00006D410000}"/>
    <cellStyle name="Hed Side 5 2 6 2" xfId="16771" xr:uid="{00000000-0005-0000-0000-00006E410000}"/>
    <cellStyle name="Hed Side 5 2 7" xfId="16772" xr:uid="{00000000-0005-0000-0000-00006F410000}"/>
    <cellStyle name="Hed Side 5 20" xfId="16773" xr:uid="{00000000-0005-0000-0000-000070410000}"/>
    <cellStyle name="Hed Side 5 20 2" xfId="16774" xr:uid="{00000000-0005-0000-0000-000071410000}"/>
    <cellStyle name="Hed Side 5 21" xfId="16775" xr:uid="{00000000-0005-0000-0000-000072410000}"/>
    <cellStyle name="Hed Side 5 21 2" xfId="16776" xr:uid="{00000000-0005-0000-0000-000073410000}"/>
    <cellStyle name="Hed Side 5 22" xfId="16777" xr:uid="{00000000-0005-0000-0000-000074410000}"/>
    <cellStyle name="Hed Side 5 22 2" xfId="16778" xr:uid="{00000000-0005-0000-0000-000075410000}"/>
    <cellStyle name="Hed Side 5 23" xfId="16779" xr:uid="{00000000-0005-0000-0000-000076410000}"/>
    <cellStyle name="Hed Side 5 23 2" xfId="16780" xr:uid="{00000000-0005-0000-0000-000077410000}"/>
    <cellStyle name="Hed Side 5 3" xfId="16781" xr:uid="{00000000-0005-0000-0000-000078410000}"/>
    <cellStyle name="Hed Side 5 3 2" xfId="16782" xr:uid="{00000000-0005-0000-0000-000079410000}"/>
    <cellStyle name="Hed Side 5 3 2 2" xfId="16783" xr:uid="{00000000-0005-0000-0000-00007A410000}"/>
    <cellStyle name="Hed Side 5 3 2 2 2" xfId="16784" xr:uid="{00000000-0005-0000-0000-00007B410000}"/>
    <cellStyle name="Hed Side 5 3 2 3" xfId="16785" xr:uid="{00000000-0005-0000-0000-00007C410000}"/>
    <cellStyle name="Hed Side 5 3 2 3 2" xfId="16786" xr:uid="{00000000-0005-0000-0000-00007D410000}"/>
    <cellStyle name="Hed Side 5 3 2 4" xfId="16787" xr:uid="{00000000-0005-0000-0000-00007E410000}"/>
    <cellStyle name="Hed Side 5 3 2 4 2" xfId="16788" xr:uid="{00000000-0005-0000-0000-00007F410000}"/>
    <cellStyle name="Hed Side 5 3 2 5" xfId="16789" xr:uid="{00000000-0005-0000-0000-000080410000}"/>
    <cellStyle name="Hed Side 5 3 3" xfId="16790" xr:uid="{00000000-0005-0000-0000-000081410000}"/>
    <cellStyle name="Hed Side 5 3 3 2" xfId="16791" xr:uid="{00000000-0005-0000-0000-000082410000}"/>
    <cellStyle name="Hed Side 5 3 4" xfId="16792" xr:uid="{00000000-0005-0000-0000-000083410000}"/>
    <cellStyle name="Hed Side 5 3 4 2" xfId="16793" xr:uid="{00000000-0005-0000-0000-000084410000}"/>
    <cellStyle name="Hed Side 5 3 5" xfId="16794" xr:uid="{00000000-0005-0000-0000-000085410000}"/>
    <cellStyle name="Hed Side 5 3 5 2" xfId="16795" xr:uid="{00000000-0005-0000-0000-000086410000}"/>
    <cellStyle name="Hed Side 5 3 6" xfId="16796" xr:uid="{00000000-0005-0000-0000-000087410000}"/>
    <cellStyle name="Hed Side 5 3 6 2" xfId="16797" xr:uid="{00000000-0005-0000-0000-000088410000}"/>
    <cellStyle name="Hed Side 5 3 7" xfId="16798" xr:uid="{00000000-0005-0000-0000-000089410000}"/>
    <cellStyle name="Hed Side 5 4" xfId="16799" xr:uid="{00000000-0005-0000-0000-00008A410000}"/>
    <cellStyle name="Hed Side 5 4 2" xfId="16800" xr:uid="{00000000-0005-0000-0000-00008B410000}"/>
    <cellStyle name="Hed Side 5 4 2 2" xfId="16801" xr:uid="{00000000-0005-0000-0000-00008C410000}"/>
    <cellStyle name="Hed Side 5 4 2 2 2" xfId="16802" xr:uid="{00000000-0005-0000-0000-00008D410000}"/>
    <cellStyle name="Hed Side 5 4 2 3" xfId="16803" xr:uid="{00000000-0005-0000-0000-00008E410000}"/>
    <cellStyle name="Hed Side 5 4 2 3 2" xfId="16804" xr:uid="{00000000-0005-0000-0000-00008F410000}"/>
    <cellStyle name="Hed Side 5 4 2 4" xfId="16805" xr:uid="{00000000-0005-0000-0000-000090410000}"/>
    <cellStyle name="Hed Side 5 4 2 4 2" xfId="16806" xr:uid="{00000000-0005-0000-0000-000091410000}"/>
    <cellStyle name="Hed Side 5 4 2 5" xfId="16807" xr:uid="{00000000-0005-0000-0000-000092410000}"/>
    <cellStyle name="Hed Side 5 4 3" xfId="16808" xr:uid="{00000000-0005-0000-0000-000093410000}"/>
    <cellStyle name="Hed Side 5 4 3 2" xfId="16809" xr:uid="{00000000-0005-0000-0000-000094410000}"/>
    <cellStyle name="Hed Side 5 4 4" xfId="16810" xr:uid="{00000000-0005-0000-0000-000095410000}"/>
    <cellStyle name="Hed Side 5 4 4 2" xfId="16811" xr:uid="{00000000-0005-0000-0000-000096410000}"/>
    <cellStyle name="Hed Side 5 4 5" xfId="16812" xr:uid="{00000000-0005-0000-0000-000097410000}"/>
    <cellStyle name="Hed Side 5 4 5 2" xfId="16813" xr:uid="{00000000-0005-0000-0000-000098410000}"/>
    <cellStyle name="Hed Side 5 4 6" xfId="16814" xr:uid="{00000000-0005-0000-0000-000099410000}"/>
    <cellStyle name="Hed Side 5 4 6 2" xfId="16815" xr:uid="{00000000-0005-0000-0000-00009A410000}"/>
    <cellStyle name="Hed Side 5 4 7" xfId="16816" xr:uid="{00000000-0005-0000-0000-00009B410000}"/>
    <cellStyle name="Hed Side 5 5" xfId="16817" xr:uid="{00000000-0005-0000-0000-00009C410000}"/>
    <cellStyle name="Hed Side 5 5 2" xfId="16818" xr:uid="{00000000-0005-0000-0000-00009D410000}"/>
    <cellStyle name="Hed Side 5 5 2 2" xfId="16819" xr:uid="{00000000-0005-0000-0000-00009E410000}"/>
    <cellStyle name="Hed Side 5 5 2 2 2" xfId="16820" xr:uid="{00000000-0005-0000-0000-00009F410000}"/>
    <cellStyle name="Hed Side 5 5 2 3" xfId="16821" xr:uid="{00000000-0005-0000-0000-0000A0410000}"/>
    <cellStyle name="Hed Side 5 5 2 3 2" xfId="16822" xr:uid="{00000000-0005-0000-0000-0000A1410000}"/>
    <cellStyle name="Hed Side 5 5 2 4" xfId="16823" xr:uid="{00000000-0005-0000-0000-0000A2410000}"/>
    <cellStyle name="Hed Side 5 5 2 4 2" xfId="16824" xr:uid="{00000000-0005-0000-0000-0000A3410000}"/>
    <cellStyle name="Hed Side 5 5 2 5" xfId="16825" xr:uid="{00000000-0005-0000-0000-0000A4410000}"/>
    <cellStyle name="Hed Side 5 5 3" xfId="16826" xr:uid="{00000000-0005-0000-0000-0000A5410000}"/>
    <cellStyle name="Hed Side 5 5 3 2" xfId="16827" xr:uid="{00000000-0005-0000-0000-0000A6410000}"/>
    <cellStyle name="Hed Side 5 5 4" xfId="16828" xr:uid="{00000000-0005-0000-0000-0000A7410000}"/>
    <cellStyle name="Hed Side 5 5 4 2" xfId="16829" xr:uid="{00000000-0005-0000-0000-0000A8410000}"/>
    <cellStyle name="Hed Side 5 5 5" xfId="16830" xr:uid="{00000000-0005-0000-0000-0000A9410000}"/>
    <cellStyle name="Hed Side 5 5 5 2" xfId="16831" xr:uid="{00000000-0005-0000-0000-0000AA410000}"/>
    <cellStyle name="Hed Side 5 5 6" xfId="16832" xr:uid="{00000000-0005-0000-0000-0000AB410000}"/>
    <cellStyle name="Hed Side 5 5 6 2" xfId="16833" xr:uid="{00000000-0005-0000-0000-0000AC410000}"/>
    <cellStyle name="Hed Side 5 5 7" xfId="16834" xr:uid="{00000000-0005-0000-0000-0000AD410000}"/>
    <cellStyle name="Hed Side 5 6" xfId="16835" xr:uid="{00000000-0005-0000-0000-0000AE410000}"/>
    <cellStyle name="Hed Side 5 6 2" xfId="16836" xr:uid="{00000000-0005-0000-0000-0000AF410000}"/>
    <cellStyle name="Hed Side 5 6 2 2" xfId="16837" xr:uid="{00000000-0005-0000-0000-0000B0410000}"/>
    <cellStyle name="Hed Side 5 6 2 2 2" xfId="16838" xr:uid="{00000000-0005-0000-0000-0000B1410000}"/>
    <cellStyle name="Hed Side 5 6 2 3" xfId="16839" xr:uid="{00000000-0005-0000-0000-0000B2410000}"/>
    <cellStyle name="Hed Side 5 6 2 3 2" xfId="16840" xr:uid="{00000000-0005-0000-0000-0000B3410000}"/>
    <cellStyle name="Hed Side 5 6 2 4" xfId="16841" xr:uid="{00000000-0005-0000-0000-0000B4410000}"/>
    <cellStyle name="Hed Side 5 6 2 4 2" xfId="16842" xr:uid="{00000000-0005-0000-0000-0000B5410000}"/>
    <cellStyle name="Hed Side 5 6 2 5" xfId="16843" xr:uid="{00000000-0005-0000-0000-0000B6410000}"/>
    <cellStyle name="Hed Side 5 6 3" xfId="16844" xr:uid="{00000000-0005-0000-0000-0000B7410000}"/>
    <cellStyle name="Hed Side 5 6 3 2" xfId="16845" xr:uid="{00000000-0005-0000-0000-0000B8410000}"/>
    <cellStyle name="Hed Side 5 6 4" xfId="16846" xr:uid="{00000000-0005-0000-0000-0000B9410000}"/>
    <cellStyle name="Hed Side 5 6 4 2" xfId="16847" xr:uid="{00000000-0005-0000-0000-0000BA410000}"/>
    <cellStyle name="Hed Side 5 6 5" xfId="16848" xr:uid="{00000000-0005-0000-0000-0000BB410000}"/>
    <cellStyle name="Hed Side 5 6 5 2" xfId="16849" xr:uid="{00000000-0005-0000-0000-0000BC410000}"/>
    <cellStyle name="Hed Side 5 6 6" xfId="16850" xr:uid="{00000000-0005-0000-0000-0000BD410000}"/>
    <cellStyle name="Hed Side 5 6 6 2" xfId="16851" xr:uid="{00000000-0005-0000-0000-0000BE410000}"/>
    <cellStyle name="Hed Side 5 6 7" xfId="16852" xr:uid="{00000000-0005-0000-0000-0000BF410000}"/>
    <cellStyle name="Hed Side 5 7" xfId="16853" xr:uid="{00000000-0005-0000-0000-0000C0410000}"/>
    <cellStyle name="Hed Side 5 7 2" xfId="16854" xr:uid="{00000000-0005-0000-0000-0000C1410000}"/>
    <cellStyle name="Hed Side 5 7 2 2" xfId="16855" xr:uid="{00000000-0005-0000-0000-0000C2410000}"/>
    <cellStyle name="Hed Side 5 7 2 2 2" xfId="16856" xr:uid="{00000000-0005-0000-0000-0000C3410000}"/>
    <cellStyle name="Hed Side 5 7 2 3" xfId="16857" xr:uid="{00000000-0005-0000-0000-0000C4410000}"/>
    <cellStyle name="Hed Side 5 7 2 3 2" xfId="16858" xr:uid="{00000000-0005-0000-0000-0000C5410000}"/>
    <cellStyle name="Hed Side 5 7 2 4" xfId="16859" xr:uid="{00000000-0005-0000-0000-0000C6410000}"/>
    <cellStyle name="Hed Side 5 7 2 4 2" xfId="16860" xr:uid="{00000000-0005-0000-0000-0000C7410000}"/>
    <cellStyle name="Hed Side 5 7 2 5" xfId="16861" xr:uid="{00000000-0005-0000-0000-0000C8410000}"/>
    <cellStyle name="Hed Side 5 7 3" xfId="16862" xr:uid="{00000000-0005-0000-0000-0000C9410000}"/>
    <cellStyle name="Hed Side 5 7 3 2" xfId="16863" xr:uid="{00000000-0005-0000-0000-0000CA410000}"/>
    <cellStyle name="Hed Side 5 7 4" xfId="16864" xr:uid="{00000000-0005-0000-0000-0000CB410000}"/>
    <cellStyle name="Hed Side 5 7 4 2" xfId="16865" xr:uid="{00000000-0005-0000-0000-0000CC410000}"/>
    <cellStyle name="Hed Side 5 7 5" xfId="16866" xr:uid="{00000000-0005-0000-0000-0000CD410000}"/>
    <cellStyle name="Hed Side 5 7 5 2" xfId="16867" xr:uid="{00000000-0005-0000-0000-0000CE410000}"/>
    <cellStyle name="Hed Side 5 7 6" xfId="16868" xr:uid="{00000000-0005-0000-0000-0000CF410000}"/>
    <cellStyle name="Hed Side 5 7 6 2" xfId="16869" xr:uid="{00000000-0005-0000-0000-0000D0410000}"/>
    <cellStyle name="Hed Side 5 7 7" xfId="16870" xr:uid="{00000000-0005-0000-0000-0000D1410000}"/>
    <cellStyle name="Hed Side 5 8" xfId="16871" xr:uid="{00000000-0005-0000-0000-0000D2410000}"/>
    <cellStyle name="Hed Side 5 8 2" xfId="16872" xr:uid="{00000000-0005-0000-0000-0000D3410000}"/>
    <cellStyle name="Hed Side 5 8 2 2" xfId="16873" xr:uid="{00000000-0005-0000-0000-0000D4410000}"/>
    <cellStyle name="Hed Side 5 8 2 2 2" xfId="16874" xr:uid="{00000000-0005-0000-0000-0000D5410000}"/>
    <cellStyle name="Hed Side 5 8 2 3" xfId="16875" xr:uid="{00000000-0005-0000-0000-0000D6410000}"/>
    <cellStyle name="Hed Side 5 8 2 3 2" xfId="16876" xr:uid="{00000000-0005-0000-0000-0000D7410000}"/>
    <cellStyle name="Hed Side 5 8 2 4" xfId="16877" xr:uid="{00000000-0005-0000-0000-0000D8410000}"/>
    <cellStyle name="Hed Side 5 8 2 4 2" xfId="16878" xr:uid="{00000000-0005-0000-0000-0000D9410000}"/>
    <cellStyle name="Hed Side 5 8 2 5" xfId="16879" xr:uid="{00000000-0005-0000-0000-0000DA410000}"/>
    <cellStyle name="Hed Side 5 8 3" xfId="16880" xr:uid="{00000000-0005-0000-0000-0000DB410000}"/>
    <cellStyle name="Hed Side 5 8 3 2" xfId="16881" xr:uid="{00000000-0005-0000-0000-0000DC410000}"/>
    <cellStyle name="Hed Side 5 8 4" xfId="16882" xr:uid="{00000000-0005-0000-0000-0000DD410000}"/>
    <cellStyle name="Hed Side 5 8 4 2" xfId="16883" xr:uid="{00000000-0005-0000-0000-0000DE410000}"/>
    <cellStyle name="Hed Side 5 8 5" xfId="16884" xr:uid="{00000000-0005-0000-0000-0000DF410000}"/>
    <cellStyle name="Hed Side 5 8 5 2" xfId="16885" xr:uid="{00000000-0005-0000-0000-0000E0410000}"/>
    <cellStyle name="Hed Side 5 8 6" xfId="16886" xr:uid="{00000000-0005-0000-0000-0000E1410000}"/>
    <cellStyle name="Hed Side 5 8 6 2" xfId="16887" xr:uid="{00000000-0005-0000-0000-0000E2410000}"/>
    <cellStyle name="Hed Side 5 8 7" xfId="16888" xr:uid="{00000000-0005-0000-0000-0000E3410000}"/>
    <cellStyle name="Hed Side 5 9" xfId="16889" xr:uid="{00000000-0005-0000-0000-0000E4410000}"/>
    <cellStyle name="Hed Side 5 9 2" xfId="16890" xr:uid="{00000000-0005-0000-0000-0000E5410000}"/>
    <cellStyle name="Hed Side 5 9 2 2" xfId="16891" xr:uid="{00000000-0005-0000-0000-0000E6410000}"/>
    <cellStyle name="Hed Side 5 9 2 2 2" xfId="16892" xr:uid="{00000000-0005-0000-0000-0000E7410000}"/>
    <cellStyle name="Hed Side 5 9 2 3" xfId="16893" xr:uid="{00000000-0005-0000-0000-0000E8410000}"/>
    <cellStyle name="Hed Side 5 9 2 3 2" xfId="16894" xr:uid="{00000000-0005-0000-0000-0000E9410000}"/>
    <cellStyle name="Hed Side 5 9 2 4" xfId="16895" xr:uid="{00000000-0005-0000-0000-0000EA410000}"/>
    <cellStyle name="Hed Side 5 9 2 4 2" xfId="16896" xr:uid="{00000000-0005-0000-0000-0000EB410000}"/>
    <cellStyle name="Hed Side 5 9 2 5" xfId="16897" xr:uid="{00000000-0005-0000-0000-0000EC410000}"/>
    <cellStyle name="Hed Side 5 9 3" xfId="16898" xr:uid="{00000000-0005-0000-0000-0000ED410000}"/>
    <cellStyle name="Hed Side 5 9 3 2" xfId="16899" xr:uid="{00000000-0005-0000-0000-0000EE410000}"/>
    <cellStyle name="Hed Side 5 9 4" xfId="16900" xr:uid="{00000000-0005-0000-0000-0000EF410000}"/>
    <cellStyle name="Hed Side 5 9 4 2" xfId="16901" xr:uid="{00000000-0005-0000-0000-0000F0410000}"/>
    <cellStyle name="Hed Side 5 9 5" xfId="16902" xr:uid="{00000000-0005-0000-0000-0000F1410000}"/>
    <cellStyle name="Hed Side 5 9 5 2" xfId="16903" xr:uid="{00000000-0005-0000-0000-0000F2410000}"/>
    <cellStyle name="Hed Side 5 9 6" xfId="16904" xr:uid="{00000000-0005-0000-0000-0000F3410000}"/>
    <cellStyle name="Hed Side 5 9 6 2" xfId="16905" xr:uid="{00000000-0005-0000-0000-0000F4410000}"/>
    <cellStyle name="Hed Side 5 9 7" xfId="16906" xr:uid="{00000000-0005-0000-0000-0000F5410000}"/>
    <cellStyle name="Hed Side 6" xfId="16907" xr:uid="{00000000-0005-0000-0000-0000F6410000}"/>
    <cellStyle name="Hed Side 6 10" xfId="16908" xr:uid="{00000000-0005-0000-0000-0000F7410000}"/>
    <cellStyle name="Hed Side 6 10 2" xfId="16909" xr:uid="{00000000-0005-0000-0000-0000F8410000}"/>
    <cellStyle name="Hed Side 6 10 2 2" xfId="16910" xr:uid="{00000000-0005-0000-0000-0000F9410000}"/>
    <cellStyle name="Hed Side 6 10 2 2 2" xfId="16911" xr:uid="{00000000-0005-0000-0000-0000FA410000}"/>
    <cellStyle name="Hed Side 6 10 2 3" xfId="16912" xr:uid="{00000000-0005-0000-0000-0000FB410000}"/>
    <cellStyle name="Hed Side 6 10 2 3 2" xfId="16913" xr:uid="{00000000-0005-0000-0000-0000FC410000}"/>
    <cellStyle name="Hed Side 6 10 2 4" xfId="16914" xr:uid="{00000000-0005-0000-0000-0000FD410000}"/>
    <cellStyle name="Hed Side 6 10 2 4 2" xfId="16915" xr:uid="{00000000-0005-0000-0000-0000FE410000}"/>
    <cellStyle name="Hed Side 6 10 2 5" xfId="16916" xr:uid="{00000000-0005-0000-0000-0000FF410000}"/>
    <cellStyle name="Hed Side 6 10 3" xfId="16917" xr:uid="{00000000-0005-0000-0000-000000420000}"/>
    <cellStyle name="Hed Side 6 10 3 2" xfId="16918" xr:uid="{00000000-0005-0000-0000-000001420000}"/>
    <cellStyle name="Hed Side 6 10 4" xfId="16919" xr:uid="{00000000-0005-0000-0000-000002420000}"/>
    <cellStyle name="Hed Side 6 10 4 2" xfId="16920" xr:uid="{00000000-0005-0000-0000-000003420000}"/>
    <cellStyle name="Hed Side 6 10 5" xfId="16921" xr:uid="{00000000-0005-0000-0000-000004420000}"/>
    <cellStyle name="Hed Side 6 10 5 2" xfId="16922" xr:uid="{00000000-0005-0000-0000-000005420000}"/>
    <cellStyle name="Hed Side 6 10 6" xfId="16923" xr:uid="{00000000-0005-0000-0000-000006420000}"/>
    <cellStyle name="Hed Side 6 10 6 2" xfId="16924" xr:uid="{00000000-0005-0000-0000-000007420000}"/>
    <cellStyle name="Hed Side 6 10 7" xfId="16925" xr:uid="{00000000-0005-0000-0000-000008420000}"/>
    <cellStyle name="Hed Side 6 11" xfId="16926" xr:uid="{00000000-0005-0000-0000-000009420000}"/>
    <cellStyle name="Hed Side 6 11 2" xfId="16927" xr:uid="{00000000-0005-0000-0000-00000A420000}"/>
    <cellStyle name="Hed Side 6 11 2 2" xfId="16928" xr:uid="{00000000-0005-0000-0000-00000B420000}"/>
    <cellStyle name="Hed Side 6 11 2 2 2" xfId="16929" xr:uid="{00000000-0005-0000-0000-00000C420000}"/>
    <cellStyle name="Hed Side 6 11 2 3" xfId="16930" xr:uid="{00000000-0005-0000-0000-00000D420000}"/>
    <cellStyle name="Hed Side 6 11 2 3 2" xfId="16931" xr:uid="{00000000-0005-0000-0000-00000E420000}"/>
    <cellStyle name="Hed Side 6 11 2 4" xfId="16932" xr:uid="{00000000-0005-0000-0000-00000F420000}"/>
    <cellStyle name="Hed Side 6 11 2 4 2" xfId="16933" xr:uid="{00000000-0005-0000-0000-000010420000}"/>
    <cellStyle name="Hed Side 6 11 2 5" xfId="16934" xr:uid="{00000000-0005-0000-0000-000011420000}"/>
    <cellStyle name="Hed Side 6 11 3" xfId="16935" xr:uid="{00000000-0005-0000-0000-000012420000}"/>
    <cellStyle name="Hed Side 6 11 3 2" xfId="16936" xr:uid="{00000000-0005-0000-0000-000013420000}"/>
    <cellStyle name="Hed Side 6 11 4" xfId="16937" xr:uid="{00000000-0005-0000-0000-000014420000}"/>
    <cellStyle name="Hed Side 6 11 4 2" xfId="16938" xr:uid="{00000000-0005-0000-0000-000015420000}"/>
    <cellStyle name="Hed Side 6 11 5" xfId="16939" xr:uid="{00000000-0005-0000-0000-000016420000}"/>
    <cellStyle name="Hed Side 6 11 5 2" xfId="16940" xr:uid="{00000000-0005-0000-0000-000017420000}"/>
    <cellStyle name="Hed Side 6 11 6" xfId="16941" xr:uid="{00000000-0005-0000-0000-000018420000}"/>
    <cellStyle name="Hed Side 6 11 6 2" xfId="16942" xr:uid="{00000000-0005-0000-0000-000019420000}"/>
    <cellStyle name="Hed Side 6 11 7" xfId="16943" xr:uid="{00000000-0005-0000-0000-00001A420000}"/>
    <cellStyle name="Hed Side 6 12" xfId="16944" xr:uid="{00000000-0005-0000-0000-00001B420000}"/>
    <cellStyle name="Hed Side 6 12 2" xfId="16945" xr:uid="{00000000-0005-0000-0000-00001C420000}"/>
    <cellStyle name="Hed Side 6 12 2 2" xfId="16946" xr:uid="{00000000-0005-0000-0000-00001D420000}"/>
    <cellStyle name="Hed Side 6 12 2 2 2" xfId="16947" xr:uid="{00000000-0005-0000-0000-00001E420000}"/>
    <cellStyle name="Hed Side 6 12 2 3" xfId="16948" xr:uid="{00000000-0005-0000-0000-00001F420000}"/>
    <cellStyle name="Hed Side 6 12 2 3 2" xfId="16949" xr:uid="{00000000-0005-0000-0000-000020420000}"/>
    <cellStyle name="Hed Side 6 12 2 4" xfId="16950" xr:uid="{00000000-0005-0000-0000-000021420000}"/>
    <cellStyle name="Hed Side 6 12 2 4 2" xfId="16951" xr:uid="{00000000-0005-0000-0000-000022420000}"/>
    <cellStyle name="Hed Side 6 12 2 5" xfId="16952" xr:uid="{00000000-0005-0000-0000-000023420000}"/>
    <cellStyle name="Hed Side 6 12 3" xfId="16953" xr:uid="{00000000-0005-0000-0000-000024420000}"/>
    <cellStyle name="Hed Side 6 12 3 2" xfId="16954" xr:uid="{00000000-0005-0000-0000-000025420000}"/>
    <cellStyle name="Hed Side 6 12 4" xfId="16955" xr:uid="{00000000-0005-0000-0000-000026420000}"/>
    <cellStyle name="Hed Side 6 12 4 2" xfId="16956" xr:uid="{00000000-0005-0000-0000-000027420000}"/>
    <cellStyle name="Hed Side 6 12 5" xfId="16957" xr:uid="{00000000-0005-0000-0000-000028420000}"/>
    <cellStyle name="Hed Side 6 12 5 2" xfId="16958" xr:uid="{00000000-0005-0000-0000-000029420000}"/>
    <cellStyle name="Hed Side 6 12 6" xfId="16959" xr:uid="{00000000-0005-0000-0000-00002A420000}"/>
    <cellStyle name="Hed Side 6 12 6 2" xfId="16960" xr:uid="{00000000-0005-0000-0000-00002B420000}"/>
    <cellStyle name="Hed Side 6 12 7" xfId="16961" xr:uid="{00000000-0005-0000-0000-00002C420000}"/>
    <cellStyle name="Hed Side 6 13" xfId="16962" xr:uid="{00000000-0005-0000-0000-00002D420000}"/>
    <cellStyle name="Hed Side 6 13 2" xfId="16963" xr:uid="{00000000-0005-0000-0000-00002E420000}"/>
    <cellStyle name="Hed Side 6 13 2 2" xfId="16964" xr:uid="{00000000-0005-0000-0000-00002F420000}"/>
    <cellStyle name="Hed Side 6 13 2 2 2" xfId="16965" xr:uid="{00000000-0005-0000-0000-000030420000}"/>
    <cellStyle name="Hed Side 6 13 2 3" xfId="16966" xr:uid="{00000000-0005-0000-0000-000031420000}"/>
    <cellStyle name="Hed Side 6 13 2 3 2" xfId="16967" xr:uid="{00000000-0005-0000-0000-000032420000}"/>
    <cellStyle name="Hed Side 6 13 2 4" xfId="16968" xr:uid="{00000000-0005-0000-0000-000033420000}"/>
    <cellStyle name="Hed Side 6 13 2 4 2" xfId="16969" xr:uid="{00000000-0005-0000-0000-000034420000}"/>
    <cellStyle name="Hed Side 6 13 2 5" xfId="16970" xr:uid="{00000000-0005-0000-0000-000035420000}"/>
    <cellStyle name="Hed Side 6 13 3" xfId="16971" xr:uid="{00000000-0005-0000-0000-000036420000}"/>
    <cellStyle name="Hed Side 6 13 3 2" xfId="16972" xr:uid="{00000000-0005-0000-0000-000037420000}"/>
    <cellStyle name="Hed Side 6 13 4" xfId="16973" xr:uid="{00000000-0005-0000-0000-000038420000}"/>
    <cellStyle name="Hed Side 6 13 4 2" xfId="16974" xr:uid="{00000000-0005-0000-0000-000039420000}"/>
    <cellStyle name="Hed Side 6 13 5" xfId="16975" xr:uid="{00000000-0005-0000-0000-00003A420000}"/>
    <cellStyle name="Hed Side 6 13 5 2" xfId="16976" xr:uid="{00000000-0005-0000-0000-00003B420000}"/>
    <cellStyle name="Hed Side 6 13 6" xfId="16977" xr:uid="{00000000-0005-0000-0000-00003C420000}"/>
    <cellStyle name="Hed Side 6 13 6 2" xfId="16978" xr:uid="{00000000-0005-0000-0000-00003D420000}"/>
    <cellStyle name="Hed Side 6 13 7" xfId="16979" xr:uid="{00000000-0005-0000-0000-00003E420000}"/>
    <cellStyle name="Hed Side 6 14" xfId="16980" xr:uid="{00000000-0005-0000-0000-00003F420000}"/>
    <cellStyle name="Hed Side 6 14 2" xfId="16981" xr:uid="{00000000-0005-0000-0000-000040420000}"/>
    <cellStyle name="Hed Side 6 14 2 2" xfId="16982" xr:uid="{00000000-0005-0000-0000-000041420000}"/>
    <cellStyle name="Hed Side 6 14 2 2 2" xfId="16983" xr:uid="{00000000-0005-0000-0000-000042420000}"/>
    <cellStyle name="Hed Side 6 14 2 3" xfId="16984" xr:uid="{00000000-0005-0000-0000-000043420000}"/>
    <cellStyle name="Hed Side 6 14 2 3 2" xfId="16985" xr:uid="{00000000-0005-0000-0000-000044420000}"/>
    <cellStyle name="Hed Side 6 14 2 4" xfId="16986" xr:uid="{00000000-0005-0000-0000-000045420000}"/>
    <cellStyle name="Hed Side 6 14 2 4 2" xfId="16987" xr:uid="{00000000-0005-0000-0000-000046420000}"/>
    <cellStyle name="Hed Side 6 14 2 5" xfId="16988" xr:uid="{00000000-0005-0000-0000-000047420000}"/>
    <cellStyle name="Hed Side 6 14 3" xfId="16989" xr:uid="{00000000-0005-0000-0000-000048420000}"/>
    <cellStyle name="Hed Side 6 14 3 2" xfId="16990" xr:uid="{00000000-0005-0000-0000-000049420000}"/>
    <cellStyle name="Hed Side 6 14 4" xfId="16991" xr:uid="{00000000-0005-0000-0000-00004A420000}"/>
    <cellStyle name="Hed Side 6 14 4 2" xfId="16992" xr:uid="{00000000-0005-0000-0000-00004B420000}"/>
    <cellStyle name="Hed Side 6 14 5" xfId="16993" xr:uid="{00000000-0005-0000-0000-00004C420000}"/>
    <cellStyle name="Hed Side 6 14 5 2" xfId="16994" xr:uid="{00000000-0005-0000-0000-00004D420000}"/>
    <cellStyle name="Hed Side 6 14 6" xfId="16995" xr:uid="{00000000-0005-0000-0000-00004E420000}"/>
    <cellStyle name="Hed Side 6 14 6 2" xfId="16996" xr:uid="{00000000-0005-0000-0000-00004F420000}"/>
    <cellStyle name="Hed Side 6 14 7" xfId="16997" xr:uid="{00000000-0005-0000-0000-000050420000}"/>
    <cellStyle name="Hed Side 6 15" xfId="16998" xr:uid="{00000000-0005-0000-0000-000051420000}"/>
    <cellStyle name="Hed Side 6 15 2" xfId="16999" xr:uid="{00000000-0005-0000-0000-000052420000}"/>
    <cellStyle name="Hed Side 6 15 2 2" xfId="17000" xr:uid="{00000000-0005-0000-0000-000053420000}"/>
    <cellStyle name="Hed Side 6 15 2 2 2" xfId="17001" xr:uid="{00000000-0005-0000-0000-000054420000}"/>
    <cellStyle name="Hed Side 6 15 2 3" xfId="17002" xr:uid="{00000000-0005-0000-0000-000055420000}"/>
    <cellStyle name="Hed Side 6 15 2 3 2" xfId="17003" xr:uid="{00000000-0005-0000-0000-000056420000}"/>
    <cellStyle name="Hed Side 6 15 2 4" xfId="17004" xr:uid="{00000000-0005-0000-0000-000057420000}"/>
    <cellStyle name="Hed Side 6 15 2 4 2" xfId="17005" xr:uid="{00000000-0005-0000-0000-000058420000}"/>
    <cellStyle name="Hed Side 6 15 2 5" xfId="17006" xr:uid="{00000000-0005-0000-0000-000059420000}"/>
    <cellStyle name="Hed Side 6 15 3" xfId="17007" xr:uid="{00000000-0005-0000-0000-00005A420000}"/>
    <cellStyle name="Hed Side 6 15 3 2" xfId="17008" xr:uid="{00000000-0005-0000-0000-00005B420000}"/>
    <cellStyle name="Hed Side 6 15 4" xfId="17009" xr:uid="{00000000-0005-0000-0000-00005C420000}"/>
    <cellStyle name="Hed Side 6 15 4 2" xfId="17010" xr:uid="{00000000-0005-0000-0000-00005D420000}"/>
    <cellStyle name="Hed Side 6 15 5" xfId="17011" xr:uid="{00000000-0005-0000-0000-00005E420000}"/>
    <cellStyle name="Hed Side 6 15 5 2" xfId="17012" xr:uid="{00000000-0005-0000-0000-00005F420000}"/>
    <cellStyle name="Hed Side 6 15 6" xfId="17013" xr:uid="{00000000-0005-0000-0000-000060420000}"/>
    <cellStyle name="Hed Side 6 15 6 2" xfId="17014" xr:uid="{00000000-0005-0000-0000-000061420000}"/>
    <cellStyle name="Hed Side 6 15 7" xfId="17015" xr:uid="{00000000-0005-0000-0000-000062420000}"/>
    <cellStyle name="Hed Side 6 16" xfId="17016" xr:uid="{00000000-0005-0000-0000-000063420000}"/>
    <cellStyle name="Hed Side 6 16 2" xfId="17017" xr:uid="{00000000-0005-0000-0000-000064420000}"/>
    <cellStyle name="Hed Side 6 16 2 2" xfId="17018" xr:uid="{00000000-0005-0000-0000-000065420000}"/>
    <cellStyle name="Hed Side 6 16 2 2 2" xfId="17019" xr:uid="{00000000-0005-0000-0000-000066420000}"/>
    <cellStyle name="Hed Side 6 16 2 3" xfId="17020" xr:uid="{00000000-0005-0000-0000-000067420000}"/>
    <cellStyle name="Hed Side 6 16 2 3 2" xfId="17021" xr:uid="{00000000-0005-0000-0000-000068420000}"/>
    <cellStyle name="Hed Side 6 16 2 4" xfId="17022" xr:uid="{00000000-0005-0000-0000-000069420000}"/>
    <cellStyle name="Hed Side 6 16 2 4 2" xfId="17023" xr:uid="{00000000-0005-0000-0000-00006A420000}"/>
    <cellStyle name="Hed Side 6 16 2 5" xfId="17024" xr:uid="{00000000-0005-0000-0000-00006B420000}"/>
    <cellStyle name="Hed Side 6 16 3" xfId="17025" xr:uid="{00000000-0005-0000-0000-00006C420000}"/>
    <cellStyle name="Hed Side 6 16 3 2" xfId="17026" xr:uid="{00000000-0005-0000-0000-00006D420000}"/>
    <cellStyle name="Hed Side 6 16 4" xfId="17027" xr:uid="{00000000-0005-0000-0000-00006E420000}"/>
    <cellStyle name="Hed Side 6 16 4 2" xfId="17028" xr:uid="{00000000-0005-0000-0000-00006F420000}"/>
    <cellStyle name="Hed Side 6 16 5" xfId="17029" xr:uid="{00000000-0005-0000-0000-000070420000}"/>
    <cellStyle name="Hed Side 6 16 5 2" xfId="17030" xr:uid="{00000000-0005-0000-0000-000071420000}"/>
    <cellStyle name="Hed Side 6 16 6" xfId="17031" xr:uid="{00000000-0005-0000-0000-000072420000}"/>
    <cellStyle name="Hed Side 6 16 6 2" xfId="17032" xr:uid="{00000000-0005-0000-0000-000073420000}"/>
    <cellStyle name="Hed Side 6 16 7" xfId="17033" xr:uid="{00000000-0005-0000-0000-000074420000}"/>
    <cellStyle name="Hed Side 6 17" xfId="17034" xr:uid="{00000000-0005-0000-0000-000075420000}"/>
    <cellStyle name="Hed Side 6 17 2" xfId="17035" xr:uid="{00000000-0005-0000-0000-000076420000}"/>
    <cellStyle name="Hed Side 6 17 2 2" xfId="17036" xr:uid="{00000000-0005-0000-0000-000077420000}"/>
    <cellStyle name="Hed Side 6 17 2 2 2" xfId="17037" xr:uid="{00000000-0005-0000-0000-000078420000}"/>
    <cellStyle name="Hed Side 6 17 2 3" xfId="17038" xr:uid="{00000000-0005-0000-0000-000079420000}"/>
    <cellStyle name="Hed Side 6 17 2 3 2" xfId="17039" xr:uid="{00000000-0005-0000-0000-00007A420000}"/>
    <cellStyle name="Hed Side 6 17 2 4" xfId="17040" xr:uid="{00000000-0005-0000-0000-00007B420000}"/>
    <cellStyle name="Hed Side 6 17 2 4 2" xfId="17041" xr:uid="{00000000-0005-0000-0000-00007C420000}"/>
    <cellStyle name="Hed Side 6 17 2 5" xfId="17042" xr:uid="{00000000-0005-0000-0000-00007D420000}"/>
    <cellStyle name="Hed Side 6 17 3" xfId="17043" xr:uid="{00000000-0005-0000-0000-00007E420000}"/>
    <cellStyle name="Hed Side 6 17 3 2" xfId="17044" xr:uid="{00000000-0005-0000-0000-00007F420000}"/>
    <cellStyle name="Hed Side 6 17 4" xfId="17045" xr:uid="{00000000-0005-0000-0000-000080420000}"/>
    <cellStyle name="Hed Side 6 17 4 2" xfId="17046" xr:uid="{00000000-0005-0000-0000-000081420000}"/>
    <cellStyle name="Hed Side 6 17 5" xfId="17047" xr:uid="{00000000-0005-0000-0000-000082420000}"/>
    <cellStyle name="Hed Side 6 17 5 2" xfId="17048" xr:uid="{00000000-0005-0000-0000-000083420000}"/>
    <cellStyle name="Hed Side 6 17 6" xfId="17049" xr:uid="{00000000-0005-0000-0000-000084420000}"/>
    <cellStyle name="Hed Side 6 17 6 2" xfId="17050" xr:uid="{00000000-0005-0000-0000-000085420000}"/>
    <cellStyle name="Hed Side 6 17 7" xfId="17051" xr:uid="{00000000-0005-0000-0000-000086420000}"/>
    <cellStyle name="Hed Side 6 18" xfId="17052" xr:uid="{00000000-0005-0000-0000-000087420000}"/>
    <cellStyle name="Hed Side 6 18 2" xfId="17053" xr:uid="{00000000-0005-0000-0000-000088420000}"/>
    <cellStyle name="Hed Side 6 18 2 2" xfId="17054" xr:uid="{00000000-0005-0000-0000-000089420000}"/>
    <cellStyle name="Hed Side 6 18 2 2 2" xfId="17055" xr:uid="{00000000-0005-0000-0000-00008A420000}"/>
    <cellStyle name="Hed Side 6 18 2 3" xfId="17056" xr:uid="{00000000-0005-0000-0000-00008B420000}"/>
    <cellStyle name="Hed Side 6 18 2 3 2" xfId="17057" xr:uid="{00000000-0005-0000-0000-00008C420000}"/>
    <cellStyle name="Hed Side 6 18 2 4" xfId="17058" xr:uid="{00000000-0005-0000-0000-00008D420000}"/>
    <cellStyle name="Hed Side 6 18 2 4 2" xfId="17059" xr:uid="{00000000-0005-0000-0000-00008E420000}"/>
    <cellStyle name="Hed Side 6 18 2 5" xfId="17060" xr:uid="{00000000-0005-0000-0000-00008F420000}"/>
    <cellStyle name="Hed Side 6 18 3" xfId="17061" xr:uid="{00000000-0005-0000-0000-000090420000}"/>
    <cellStyle name="Hed Side 6 18 3 2" xfId="17062" xr:uid="{00000000-0005-0000-0000-000091420000}"/>
    <cellStyle name="Hed Side 6 18 4" xfId="17063" xr:uid="{00000000-0005-0000-0000-000092420000}"/>
    <cellStyle name="Hed Side 6 18 4 2" xfId="17064" xr:uid="{00000000-0005-0000-0000-000093420000}"/>
    <cellStyle name="Hed Side 6 18 5" xfId="17065" xr:uid="{00000000-0005-0000-0000-000094420000}"/>
    <cellStyle name="Hed Side 6 18 5 2" xfId="17066" xr:uid="{00000000-0005-0000-0000-000095420000}"/>
    <cellStyle name="Hed Side 6 18 6" xfId="17067" xr:uid="{00000000-0005-0000-0000-000096420000}"/>
    <cellStyle name="Hed Side 6 18 6 2" xfId="17068" xr:uid="{00000000-0005-0000-0000-000097420000}"/>
    <cellStyle name="Hed Side 6 18 7" xfId="17069" xr:uid="{00000000-0005-0000-0000-000098420000}"/>
    <cellStyle name="Hed Side 6 19" xfId="17070" xr:uid="{00000000-0005-0000-0000-000099420000}"/>
    <cellStyle name="Hed Side 6 19 2" xfId="17071" xr:uid="{00000000-0005-0000-0000-00009A420000}"/>
    <cellStyle name="Hed Side 6 19 2 2" xfId="17072" xr:uid="{00000000-0005-0000-0000-00009B420000}"/>
    <cellStyle name="Hed Side 6 19 3" xfId="17073" xr:uid="{00000000-0005-0000-0000-00009C420000}"/>
    <cellStyle name="Hed Side 6 19 3 2" xfId="17074" xr:uid="{00000000-0005-0000-0000-00009D420000}"/>
    <cellStyle name="Hed Side 6 19 4" xfId="17075" xr:uid="{00000000-0005-0000-0000-00009E420000}"/>
    <cellStyle name="Hed Side 6 19 4 2" xfId="17076" xr:uid="{00000000-0005-0000-0000-00009F420000}"/>
    <cellStyle name="Hed Side 6 19 5" xfId="17077" xr:uid="{00000000-0005-0000-0000-0000A0420000}"/>
    <cellStyle name="Hed Side 6 2" xfId="17078" xr:uid="{00000000-0005-0000-0000-0000A1420000}"/>
    <cellStyle name="Hed Side 6 2 2" xfId="17079" xr:uid="{00000000-0005-0000-0000-0000A2420000}"/>
    <cellStyle name="Hed Side 6 2 2 2" xfId="17080" xr:uid="{00000000-0005-0000-0000-0000A3420000}"/>
    <cellStyle name="Hed Side 6 2 2 2 2" xfId="17081" xr:uid="{00000000-0005-0000-0000-0000A4420000}"/>
    <cellStyle name="Hed Side 6 2 2 3" xfId="17082" xr:uid="{00000000-0005-0000-0000-0000A5420000}"/>
    <cellStyle name="Hed Side 6 2 2 3 2" xfId="17083" xr:uid="{00000000-0005-0000-0000-0000A6420000}"/>
    <cellStyle name="Hed Side 6 2 2 4" xfId="17084" xr:uid="{00000000-0005-0000-0000-0000A7420000}"/>
    <cellStyle name="Hed Side 6 2 2 4 2" xfId="17085" xr:uid="{00000000-0005-0000-0000-0000A8420000}"/>
    <cellStyle name="Hed Side 6 2 2 5" xfId="17086" xr:uid="{00000000-0005-0000-0000-0000A9420000}"/>
    <cellStyle name="Hed Side 6 2 3" xfId="17087" xr:uid="{00000000-0005-0000-0000-0000AA420000}"/>
    <cellStyle name="Hed Side 6 2 3 2" xfId="17088" xr:uid="{00000000-0005-0000-0000-0000AB420000}"/>
    <cellStyle name="Hed Side 6 2 4" xfId="17089" xr:uid="{00000000-0005-0000-0000-0000AC420000}"/>
    <cellStyle name="Hed Side 6 2 4 2" xfId="17090" xr:uid="{00000000-0005-0000-0000-0000AD420000}"/>
    <cellStyle name="Hed Side 6 2 5" xfId="17091" xr:uid="{00000000-0005-0000-0000-0000AE420000}"/>
    <cellStyle name="Hed Side 6 2 5 2" xfId="17092" xr:uid="{00000000-0005-0000-0000-0000AF420000}"/>
    <cellStyle name="Hed Side 6 2 6" xfId="17093" xr:uid="{00000000-0005-0000-0000-0000B0420000}"/>
    <cellStyle name="Hed Side 6 2 6 2" xfId="17094" xr:uid="{00000000-0005-0000-0000-0000B1420000}"/>
    <cellStyle name="Hed Side 6 2 7" xfId="17095" xr:uid="{00000000-0005-0000-0000-0000B2420000}"/>
    <cellStyle name="Hed Side 6 20" xfId="17096" xr:uid="{00000000-0005-0000-0000-0000B3420000}"/>
    <cellStyle name="Hed Side 6 20 2" xfId="17097" xr:uid="{00000000-0005-0000-0000-0000B4420000}"/>
    <cellStyle name="Hed Side 6 21" xfId="17098" xr:uid="{00000000-0005-0000-0000-0000B5420000}"/>
    <cellStyle name="Hed Side 6 21 2" xfId="17099" xr:uid="{00000000-0005-0000-0000-0000B6420000}"/>
    <cellStyle name="Hed Side 6 22" xfId="17100" xr:uid="{00000000-0005-0000-0000-0000B7420000}"/>
    <cellStyle name="Hed Side 6 22 2" xfId="17101" xr:uid="{00000000-0005-0000-0000-0000B8420000}"/>
    <cellStyle name="Hed Side 6 23" xfId="17102" xr:uid="{00000000-0005-0000-0000-0000B9420000}"/>
    <cellStyle name="Hed Side 6 23 2" xfId="17103" xr:uid="{00000000-0005-0000-0000-0000BA420000}"/>
    <cellStyle name="Hed Side 6 24" xfId="17104" xr:uid="{00000000-0005-0000-0000-0000BB420000}"/>
    <cellStyle name="Hed Side 6 3" xfId="17105" xr:uid="{00000000-0005-0000-0000-0000BC420000}"/>
    <cellStyle name="Hed Side 6 3 2" xfId="17106" xr:uid="{00000000-0005-0000-0000-0000BD420000}"/>
    <cellStyle name="Hed Side 6 3 2 2" xfId="17107" xr:uid="{00000000-0005-0000-0000-0000BE420000}"/>
    <cellStyle name="Hed Side 6 3 2 2 2" xfId="17108" xr:uid="{00000000-0005-0000-0000-0000BF420000}"/>
    <cellStyle name="Hed Side 6 3 2 3" xfId="17109" xr:uid="{00000000-0005-0000-0000-0000C0420000}"/>
    <cellStyle name="Hed Side 6 3 2 3 2" xfId="17110" xr:uid="{00000000-0005-0000-0000-0000C1420000}"/>
    <cellStyle name="Hed Side 6 3 2 4" xfId="17111" xr:uid="{00000000-0005-0000-0000-0000C2420000}"/>
    <cellStyle name="Hed Side 6 3 2 4 2" xfId="17112" xr:uid="{00000000-0005-0000-0000-0000C3420000}"/>
    <cellStyle name="Hed Side 6 3 2 5" xfId="17113" xr:uid="{00000000-0005-0000-0000-0000C4420000}"/>
    <cellStyle name="Hed Side 6 3 3" xfId="17114" xr:uid="{00000000-0005-0000-0000-0000C5420000}"/>
    <cellStyle name="Hed Side 6 3 3 2" xfId="17115" xr:uid="{00000000-0005-0000-0000-0000C6420000}"/>
    <cellStyle name="Hed Side 6 3 4" xfId="17116" xr:uid="{00000000-0005-0000-0000-0000C7420000}"/>
    <cellStyle name="Hed Side 6 3 4 2" xfId="17117" xr:uid="{00000000-0005-0000-0000-0000C8420000}"/>
    <cellStyle name="Hed Side 6 3 5" xfId="17118" xr:uid="{00000000-0005-0000-0000-0000C9420000}"/>
    <cellStyle name="Hed Side 6 3 5 2" xfId="17119" xr:uid="{00000000-0005-0000-0000-0000CA420000}"/>
    <cellStyle name="Hed Side 6 3 6" xfId="17120" xr:uid="{00000000-0005-0000-0000-0000CB420000}"/>
    <cellStyle name="Hed Side 6 3 6 2" xfId="17121" xr:uid="{00000000-0005-0000-0000-0000CC420000}"/>
    <cellStyle name="Hed Side 6 3 7" xfId="17122" xr:uid="{00000000-0005-0000-0000-0000CD420000}"/>
    <cellStyle name="Hed Side 6 4" xfId="17123" xr:uid="{00000000-0005-0000-0000-0000CE420000}"/>
    <cellStyle name="Hed Side 6 4 2" xfId="17124" xr:uid="{00000000-0005-0000-0000-0000CF420000}"/>
    <cellStyle name="Hed Side 6 4 2 2" xfId="17125" xr:uid="{00000000-0005-0000-0000-0000D0420000}"/>
    <cellStyle name="Hed Side 6 4 2 2 2" xfId="17126" xr:uid="{00000000-0005-0000-0000-0000D1420000}"/>
    <cellStyle name="Hed Side 6 4 2 3" xfId="17127" xr:uid="{00000000-0005-0000-0000-0000D2420000}"/>
    <cellStyle name="Hed Side 6 4 2 3 2" xfId="17128" xr:uid="{00000000-0005-0000-0000-0000D3420000}"/>
    <cellStyle name="Hed Side 6 4 2 4" xfId="17129" xr:uid="{00000000-0005-0000-0000-0000D4420000}"/>
    <cellStyle name="Hed Side 6 4 2 4 2" xfId="17130" xr:uid="{00000000-0005-0000-0000-0000D5420000}"/>
    <cellStyle name="Hed Side 6 4 2 5" xfId="17131" xr:uid="{00000000-0005-0000-0000-0000D6420000}"/>
    <cellStyle name="Hed Side 6 4 3" xfId="17132" xr:uid="{00000000-0005-0000-0000-0000D7420000}"/>
    <cellStyle name="Hed Side 6 4 3 2" xfId="17133" xr:uid="{00000000-0005-0000-0000-0000D8420000}"/>
    <cellStyle name="Hed Side 6 4 4" xfId="17134" xr:uid="{00000000-0005-0000-0000-0000D9420000}"/>
    <cellStyle name="Hed Side 6 4 4 2" xfId="17135" xr:uid="{00000000-0005-0000-0000-0000DA420000}"/>
    <cellStyle name="Hed Side 6 4 5" xfId="17136" xr:uid="{00000000-0005-0000-0000-0000DB420000}"/>
    <cellStyle name="Hed Side 6 4 5 2" xfId="17137" xr:uid="{00000000-0005-0000-0000-0000DC420000}"/>
    <cellStyle name="Hed Side 6 4 6" xfId="17138" xr:uid="{00000000-0005-0000-0000-0000DD420000}"/>
    <cellStyle name="Hed Side 6 4 6 2" xfId="17139" xr:uid="{00000000-0005-0000-0000-0000DE420000}"/>
    <cellStyle name="Hed Side 6 4 7" xfId="17140" xr:uid="{00000000-0005-0000-0000-0000DF420000}"/>
    <cellStyle name="Hed Side 6 5" xfId="17141" xr:uid="{00000000-0005-0000-0000-0000E0420000}"/>
    <cellStyle name="Hed Side 6 5 2" xfId="17142" xr:uid="{00000000-0005-0000-0000-0000E1420000}"/>
    <cellStyle name="Hed Side 6 5 2 2" xfId="17143" xr:uid="{00000000-0005-0000-0000-0000E2420000}"/>
    <cellStyle name="Hed Side 6 5 2 2 2" xfId="17144" xr:uid="{00000000-0005-0000-0000-0000E3420000}"/>
    <cellStyle name="Hed Side 6 5 2 3" xfId="17145" xr:uid="{00000000-0005-0000-0000-0000E4420000}"/>
    <cellStyle name="Hed Side 6 5 2 3 2" xfId="17146" xr:uid="{00000000-0005-0000-0000-0000E5420000}"/>
    <cellStyle name="Hed Side 6 5 2 4" xfId="17147" xr:uid="{00000000-0005-0000-0000-0000E6420000}"/>
    <cellStyle name="Hed Side 6 5 2 4 2" xfId="17148" xr:uid="{00000000-0005-0000-0000-0000E7420000}"/>
    <cellStyle name="Hed Side 6 5 2 5" xfId="17149" xr:uid="{00000000-0005-0000-0000-0000E8420000}"/>
    <cellStyle name="Hed Side 6 5 3" xfId="17150" xr:uid="{00000000-0005-0000-0000-0000E9420000}"/>
    <cellStyle name="Hed Side 6 5 3 2" xfId="17151" xr:uid="{00000000-0005-0000-0000-0000EA420000}"/>
    <cellStyle name="Hed Side 6 5 4" xfId="17152" xr:uid="{00000000-0005-0000-0000-0000EB420000}"/>
    <cellStyle name="Hed Side 6 5 4 2" xfId="17153" xr:uid="{00000000-0005-0000-0000-0000EC420000}"/>
    <cellStyle name="Hed Side 6 5 5" xfId="17154" xr:uid="{00000000-0005-0000-0000-0000ED420000}"/>
    <cellStyle name="Hed Side 6 5 5 2" xfId="17155" xr:uid="{00000000-0005-0000-0000-0000EE420000}"/>
    <cellStyle name="Hed Side 6 5 6" xfId="17156" xr:uid="{00000000-0005-0000-0000-0000EF420000}"/>
    <cellStyle name="Hed Side 6 5 6 2" xfId="17157" xr:uid="{00000000-0005-0000-0000-0000F0420000}"/>
    <cellStyle name="Hed Side 6 5 7" xfId="17158" xr:uid="{00000000-0005-0000-0000-0000F1420000}"/>
    <cellStyle name="Hed Side 6 6" xfId="17159" xr:uid="{00000000-0005-0000-0000-0000F2420000}"/>
    <cellStyle name="Hed Side 6 6 2" xfId="17160" xr:uid="{00000000-0005-0000-0000-0000F3420000}"/>
    <cellStyle name="Hed Side 6 6 2 2" xfId="17161" xr:uid="{00000000-0005-0000-0000-0000F4420000}"/>
    <cellStyle name="Hed Side 6 6 2 2 2" xfId="17162" xr:uid="{00000000-0005-0000-0000-0000F5420000}"/>
    <cellStyle name="Hed Side 6 6 2 3" xfId="17163" xr:uid="{00000000-0005-0000-0000-0000F6420000}"/>
    <cellStyle name="Hed Side 6 6 2 3 2" xfId="17164" xr:uid="{00000000-0005-0000-0000-0000F7420000}"/>
    <cellStyle name="Hed Side 6 6 2 4" xfId="17165" xr:uid="{00000000-0005-0000-0000-0000F8420000}"/>
    <cellStyle name="Hed Side 6 6 2 4 2" xfId="17166" xr:uid="{00000000-0005-0000-0000-0000F9420000}"/>
    <cellStyle name="Hed Side 6 6 2 5" xfId="17167" xr:uid="{00000000-0005-0000-0000-0000FA420000}"/>
    <cellStyle name="Hed Side 6 6 3" xfId="17168" xr:uid="{00000000-0005-0000-0000-0000FB420000}"/>
    <cellStyle name="Hed Side 6 6 3 2" xfId="17169" xr:uid="{00000000-0005-0000-0000-0000FC420000}"/>
    <cellStyle name="Hed Side 6 6 4" xfId="17170" xr:uid="{00000000-0005-0000-0000-0000FD420000}"/>
    <cellStyle name="Hed Side 6 6 4 2" xfId="17171" xr:uid="{00000000-0005-0000-0000-0000FE420000}"/>
    <cellStyle name="Hed Side 6 6 5" xfId="17172" xr:uid="{00000000-0005-0000-0000-0000FF420000}"/>
    <cellStyle name="Hed Side 6 6 5 2" xfId="17173" xr:uid="{00000000-0005-0000-0000-000000430000}"/>
    <cellStyle name="Hed Side 6 6 6" xfId="17174" xr:uid="{00000000-0005-0000-0000-000001430000}"/>
    <cellStyle name="Hed Side 6 6 6 2" xfId="17175" xr:uid="{00000000-0005-0000-0000-000002430000}"/>
    <cellStyle name="Hed Side 6 6 7" xfId="17176" xr:uid="{00000000-0005-0000-0000-000003430000}"/>
    <cellStyle name="Hed Side 6 7" xfId="17177" xr:uid="{00000000-0005-0000-0000-000004430000}"/>
    <cellStyle name="Hed Side 6 7 2" xfId="17178" xr:uid="{00000000-0005-0000-0000-000005430000}"/>
    <cellStyle name="Hed Side 6 7 2 2" xfId="17179" xr:uid="{00000000-0005-0000-0000-000006430000}"/>
    <cellStyle name="Hed Side 6 7 2 2 2" xfId="17180" xr:uid="{00000000-0005-0000-0000-000007430000}"/>
    <cellStyle name="Hed Side 6 7 2 3" xfId="17181" xr:uid="{00000000-0005-0000-0000-000008430000}"/>
    <cellStyle name="Hed Side 6 7 2 3 2" xfId="17182" xr:uid="{00000000-0005-0000-0000-000009430000}"/>
    <cellStyle name="Hed Side 6 7 2 4" xfId="17183" xr:uid="{00000000-0005-0000-0000-00000A430000}"/>
    <cellStyle name="Hed Side 6 7 2 4 2" xfId="17184" xr:uid="{00000000-0005-0000-0000-00000B430000}"/>
    <cellStyle name="Hed Side 6 7 2 5" xfId="17185" xr:uid="{00000000-0005-0000-0000-00000C430000}"/>
    <cellStyle name="Hed Side 6 7 3" xfId="17186" xr:uid="{00000000-0005-0000-0000-00000D430000}"/>
    <cellStyle name="Hed Side 6 7 3 2" xfId="17187" xr:uid="{00000000-0005-0000-0000-00000E430000}"/>
    <cellStyle name="Hed Side 6 7 4" xfId="17188" xr:uid="{00000000-0005-0000-0000-00000F430000}"/>
    <cellStyle name="Hed Side 6 7 4 2" xfId="17189" xr:uid="{00000000-0005-0000-0000-000010430000}"/>
    <cellStyle name="Hed Side 6 7 5" xfId="17190" xr:uid="{00000000-0005-0000-0000-000011430000}"/>
    <cellStyle name="Hed Side 6 7 5 2" xfId="17191" xr:uid="{00000000-0005-0000-0000-000012430000}"/>
    <cellStyle name="Hed Side 6 7 6" xfId="17192" xr:uid="{00000000-0005-0000-0000-000013430000}"/>
    <cellStyle name="Hed Side 6 7 6 2" xfId="17193" xr:uid="{00000000-0005-0000-0000-000014430000}"/>
    <cellStyle name="Hed Side 6 7 7" xfId="17194" xr:uid="{00000000-0005-0000-0000-000015430000}"/>
    <cellStyle name="Hed Side 6 8" xfId="17195" xr:uid="{00000000-0005-0000-0000-000016430000}"/>
    <cellStyle name="Hed Side 6 8 2" xfId="17196" xr:uid="{00000000-0005-0000-0000-000017430000}"/>
    <cellStyle name="Hed Side 6 8 2 2" xfId="17197" xr:uid="{00000000-0005-0000-0000-000018430000}"/>
    <cellStyle name="Hed Side 6 8 2 2 2" xfId="17198" xr:uid="{00000000-0005-0000-0000-000019430000}"/>
    <cellStyle name="Hed Side 6 8 2 3" xfId="17199" xr:uid="{00000000-0005-0000-0000-00001A430000}"/>
    <cellStyle name="Hed Side 6 8 2 3 2" xfId="17200" xr:uid="{00000000-0005-0000-0000-00001B430000}"/>
    <cellStyle name="Hed Side 6 8 2 4" xfId="17201" xr:uid="{00000000-0005-0000-0000-00001C430000}"/>
    <cellStyle name="Hed Side 6 8 2 4 2" xfId="17202" xr:uid="{00000000-0005-0000-0000-00001D430000}"/>
    <cellStyle name="Hed Side 6 8 2 5" xfId="17203" xr:uid="{00000000-0005-0000-0000-00001E430000}"/>
    <cellStyle name="Hed Side 6 8 3" xfId="17204" xr:uid="{00000000-0005-0000-0000-00001F430000}"/>
    <cellStyle name="Hed Side 6 8 3 2" xfId="17205" xr:uid="{00000000-0005-0000-0000-000020430000}"/>
    <cellStyle name="Hed Side 6 8 4" xfId="17206" xr:uid="{00000000-0005-0000-0000-000021430000}"/>
    <cellStyle name="Hed Side 6 8 4 2" xfId="17207" xr:uid="{00000000-0005-0000-0000-000022430000}"/>
    <cellStyle name="Hed Side 6 8 5" xfId="17208" xr:uid="{00000000-0005-0000-0000-000023430000}"/>
    <cellStyle name="Hed Side 6 8 5 2" xfId="17209" xr:uid="{00000000-0005-0000-0000-000024430000}"/>
    <cellStyle name="Hed Side 6 8 6" xfId="17210" xr:uid="{00000000-0005-0000-0000-000025430000}"/>
    <cellStyle name="Hed Side 6 8 6 2" xfId="17211" xr:uid="{00000000-0005-0000-0000-000026430000}"/>
    <cellStyle name="Hed Side 6 8 7" xfId="17212" xr:uid="{00000000-0005-0000-0000-000027430000}"/>
    <cellStyle name="Hed Side 6 9" xfId="17213" xr:uid="{00000000-0005-0000-0000-000028430000}"/>
    <cellStyle name="Hed Side 6 9 2" xfId="17214" xr:uid="{00000000-0005-0000-0000-000029430000}"/>
    <cellStyle name="Hed Side 6 9 2 2" xfId="17215" xr:uid="{00000000-0005-0000-0000-00002A430000}"/>
    <cellStyle name="Hed Side 6 9 2 2 2" xfId="17216" xr:uid="{00000000-0005-0000-0000-00002B430000}"/>
    <cellStyle name="Hed Side 6 9 2 3" xfId="17217" xr:uid="{00000000-0005-0000-0000-00002C430000}"/>
    <cellStyle name="Hed Side 6 9 2 3 2" xfId="17218" xr:uid="{00000000-0005-0000-0000-00002D430000}"/>
    <cellStyle name="Hed Side 6 9 2 4" xfId="17219" xr:uid="{00000000-0005-0000-0000-00002E430000}"/>
    <cellStyle name="Hed Side 6 9 2 4 2" xfId="17220" xr:uid="{00000000-0005-0000-0000-00002F430000}"/>
    <cellStyle name="Hed Side 6 9 2 5" xfId="17221" xr:uid="{00000000-0005-0000-0000-000030430000}"/>
    <cellStyle name="Hed Side 6 9 3" xfId="17222" xr:uid="{00000000-0005-0000-0000-000031430000}"/>
    <cellStyle name="Hed Side 6 9 3 2" xfId="17223" xr:uid="{00000000-0005-0000-0000-000032430000}"/>
    <cellStyle name="Hed Side 6 9 4" xfId="17224" xr:uid="{00000000-0005-0000-0000-000033430000}"/>
    <cellStyle name="Hed Side 6 9 4 2" xfId="17225" xr:uid="{00000000-0005-0000-0000-000034430000}"/>
    <cellStyle name="Hed Side 6 9 5" xfId="17226" xr:uid="{00000000-0005-0000-0000-000035430000}"/>
    <cellStyle name="Hed Side 6 9 5 2" xfId="17227" xr:uid="{00000000-0005-0000-0000-000036430000}"/>
    <cellStyle name="Hed Side 6 9 6" xfId="17228" xr:uid="{00000000-0005-0000-0000-000037430000}"/>
    <cellStyle name="Hed Side 6 9 6 2" xfId="17229" xr:uid="{00000000-0005-0000-0000-000038430000}"/>
    <cellStyle name="Hed Side 6 9 7" xfId="17230" xr:uid="{00000000-0005-0000-0000-000039430000}"/>
    <cellStyle name="Hed Side 7" xfId="17231" xr:uid="{00000000-0005-0000-0000-00003A430000}"/>
    <cellStyle name="Hed Side 7 2" xfId="17232" xr:uid="{00000000-0005-0000-0000-00003B430000}"/>
    <cellStyle name="Hed Side 7 2 2" xfId="17233" xr:uid="{00000000-0005-0000-0000-00003C430000}"/>
    <cellStyle name="Hed Side 7 2 2 2" xfId="17234" xr:uid="{00000000-0005-0000-0000-00003D430000}"/>
    <cellStyle name="Hed Side 7 2 3" xfId="17235" xr:uid="{00000000-0005-0000-0000-00003E430000}"/>
    <cellStyle name="Hed Side 7 2 3 2" xfId="17236" xr:uid="{00000000-0005-0000-0000-00003F430000}"/>
    <cellStyle name="Hed Side 7 2 4" xfId="17237" xr:uid="{00000000-0005-0000-0000-000040430000}"/>
    <cellStyle name="Hed Side 7 2 4 2" xfId="17238" xr:uid="{00000000-0005-0000-0000-000041430000}"/>
    <cellStyle name="Hed Side 7 2 5" xfId="17239" xr:uid="{00000000-0005-0000-0000-000042430000}"/>
    <cellStyle name="Hed Side 7 3" xfId="17240" xr:uid="{00000000-0005-0000-0000-000043430000}"/>
    <cellStyle name="Hed Side 7 3 2" xfId="17241" xr:uid="{00000000-0005-0000-0000-000044430000}"/>
    <cellStyle name="Hed Side 7 4" xfId="17242" xr:uid="{00000000-0005-0000-0000-000045430000}"/>
    <cellStyle name="Hed Side 7 4 2" xfId="17243" xr:uid="{00000000-0005-0000-0000-000046430000}"/>
    <cellStyle name="Hed Side 7 5" xfId="17244" xr:uid="{00000000-0005-0000-0000-000047430000}"/>
    <cellStyle name="Hed Side 7 5 2" xfId="17245" xr:uid="{00000000-0005-0000-0000-000048430000}"/>
    <cellStyle name="Hed Side 7 6" xfId="17246" xr:uid="{00000000-0005-0000-0000-000049430000}"/>
    <cellStyle name="Hed Side 7 6 2" xfId="17247" xr:uid="{00000000-0005-0000-0000-00004A430000}"/>
    <cellStyle name="Hed Side 7 7" xfId="17248" xr:uid="{00000000-0005-0000-0000-00004B430000}"/>
    <cellStyle name="Hed Side 8" xfId="17249" xr:uid="{00000000-0005-0000-0000-00004C430000}"/>
    <cellStyle name="Hed Side 8 2" xfId="17250" xr:uid="{00000000-0005-0000-0000-00004D430000}"/>
    <cellStyle name="Hed Side 8 2 2" xfId="17251" xr:uid="{00000000-0005-0000-0000-00004E430000}"/>
    <cellStyle name="Hed Side 8 2 2 2" xfId="17252" xr:uid="{00000000-0005-0000-0000-00004F430000}"/>
    <cellStyle name="Hed Side 8 2 3" xfId="17253" xr:uid="{00000000-0005-0000-0000-000050430000}"/>
    <cellStyle name="Hed Side 8 2 3 2" xfId="17254" xr:uid="{00000000-0005-0000-0000-000051430000}"/>
    <cellStyle name="Hed Side 8 2 4" xfId="17255" xr:uid="{00000000-0005-0000-0000-000052430000}"/>
    <cellStyle name="Hed Side 8 2 4 2" xfId="17256" xr:uid="{00000000-0005-0000-0000-000053430000}"/>
    <cellStyle name="Hed Side 8 2 5" xfId="17257" xr:uid="{00000000-0005-0000-0000-000054430000}"/>
    <cellStyle name="Hed Side 8 3" xfId="17258" xr:uid="{00000000-0005-0000-0000-000055430000}"/>
    <cellStyle name="Hed Side 8 3 2" xfId="17259" xr:uid="{00000000-0005-0000-0000-000056430000}"/>
    <cellStyle name="Hed Side 8 4" xfId="17260" xr:uid="{00000000-0005-0000-0000-000057430000}"/>
    <cellStyle name="Hed Side 8 4 2" xfId="17261" xr:uid="{00000000-0005-0000-0000-000058430000}"/>
    <cellStyle name="Hed Side 8 5" xfId="17262" xr:uid="{00000000-0005-0000-0000-000059430000}"/>
    <cellStyle name="Hed Side 8 5 2" xfId="17263" xr:uid="{00000000-0005-0000-0000-00005A430000}"/>
    <cellStyle name="Hed Side 8 6" xfId="17264" xr:uid="{00000000-0005-0000-0000-00005B430000}"/>
    <cellStyle name="Hed Side 8 6 2" xfId="17265" xr:uid="{00000000-0005-0000-0000-00005C430000}"/>
    <cellStyle name="Hed Side 8 7" xfId="17266" xr:uid="{00000000-0005-0000-0000-00005D430000}"/>
    <cellStyle name="Hed Side 9" xfId="17267" xr:uid="{00000000-0005-0000-0000-00005E430000}"/>
    <cellStyle name="Hed Side 9 2" xfId="17268" xr:uid="{00000000-0005-0000-0000-00005F430000}"/>
    <cellStyle name="Hed Side 9 2 2" xfId="17269" xr:uid="{00000000-0005-0000-0000-000060430000}"/>
    <cellStyle name="Hed Side 9 2 2 2" xfId="17270" xr:uid="{00000000-0005-0000-0000-000061430000}"/>
    <cellStyle name="Hed Side 9 2 3" xfId="17271" xr:uid="{00000000-0005-0000-0000-000062430000}"/>
    <cellStyle name="Hed Side 9 2 3 2" xfId="17272" xr:uid="{00000000-0005-0000-0000-000063430000}"/>
    <cellStyle name="Hed Side 9 2 4" xfId="17273" xr:uid="{00000000-0005-0000-0000-000064430000}"/>
    <cellStyle name="Hed Side 9 2 4 2" xfId="17274" xr:uid="{00000000-0005-0000-0000-000065430000}"/>
    <cellStyle name="Hed Side 9 2 5" xfId="17275" xr:uid="{00000000-0005-0000-0000-000066430000}"/>
    <cellStyle name="Hed Side 9 3" xfId="17276" xr:uid="{00000000-0005-0000-0000-000067430000}"/>
    <cellStyle name="Hed Side 9 3 2" xfId="17277" xr:uid="{00000000-0005-0000-0000-000068430000}"/>
    <cellStyle name="Hed Side 9 4" xfId="17278" xr:uid="{00000000-0005-0000-0000-000069430000}"/>
    <cellStyle name="Hed Side 9 4 2" xfId="17279" xr:uid="{00000000-0005-0000-0000-00006A430000}"/>
    <cellStyle name="Hed Side 9 5" xfId="17280" xr:uid="{00000000-0005-0000-0000-00006B430000}"/>
    <cellStyle name="Hed Side 9 5 2" xfId="17281" xr:uid="{00000000-0005-0000-0000-00006C430000}"/>
    <cellStyle name="Hed Side 9 6" xfId="17282" xr:uid="{00000000-0005-0000-0000-00006D430000}"/>
    <cellStyle name="Hed Side 9 6 2" xfId="17283" xr:uid="{00000000-0005-0000-0000-00006E430000}"/>
    <cellStyle name="Hed Side 9 7" xfId="17284" xr:uid="{00000000-0005-0000-0000-00006F430000}"/>
    <cellStyle name="Hed Side bold" xfId="17285" xr:uid="{00000000-0005-0000-0000-000070430000}"/>
    <cellStyle name="Hed Side Indent" xfId="17286" xr:uid="{00000000-0005-0000-0000-000071430000}"/>
    <cellStyle name="Hed Side Indent 10" xfId="17287" xr:uid="{00000000-0005-0000-0000-000072430000}"/>
    <cellStyle name="Hed Side Indent 10 2" xfId="17288" xr:uid="{00000000-0005-0000-0000-000073430000}"/>
    <cellStyle name="Hed Side Indent 10 2 2" xfId="17289" xr:uid="{00000000-0005-0000-0000-000074430000}"/>
    <cellStyle name="Hed Side Indent 10 2 2 2" xfId="17290" xr:uid="{00000000-0005-0000-0000-000075430000}"/>
    <cellStyle name="Hed Side Indent 10 2 3" xfId="17291" xr:uid="{00000000-0005-0000-0000-000076430000}"/>
    <cellStyle name="Hed Side Indent 10 2 3 2" xfId="17292" xr:uid="{00000000-0005-0000-0000-000077430000}"/>
    <cellStyle name="Hed Side Indent 10 2 4" xfId="17293" xr:uid="{00000000-0005-0000-0000-000078430000}"/>
    <cellStyle name="Hed Side Indent 10 2 4 2" xfId="17294" xr:uid="{00000000-0005-0000-0000-000079430000}"/>
    <cellStyle name="Hed Side Indent 10 2 5" xfId="17295" xr:uid="{00000000-0005-0000-0000-00007A430000}"/>
    <cellStyle name="Hed Side Indent 10 3" xfId="17296" xr:uid="{00000000-0005-0000-0000-00007B430000}"/>
    <cellStyle name="Hed Side Indent 10 3 2" xfId="17297" xr:uid="{00000000-0005-0000-0000-00007C430000}"/>
    <cellStyle name="Hed Side Indent 10 4" xfId="17298" xr:uid="{00000000-0005-0000-0000-00007D430000}"/>
    <cellStyle name="Hed Side Indent 10 4 2" xfId="17299" xr:uid="{00000000-0005-0000-0000-00007E430000}"/>
    <cellStyle name="Hed Side Indent 10 5" xfId="17300" xr:uid="{00000000-0005-0000-0000-00007F430000}"/>
    <cellStyle name="Hed Side Indent 10 5 2" xfId="17301" xr:uid="{00000000-0005-0000-0000-000080430000}"/>
    <cellStyle name="Hed Side Indent 10 6" xfId="17302" xr:uid="{00000000-0005-0000-0000-000081430000}"/>
    <cellStyle name="Hed Side Indent 10 6 2" xfId="17303" xr:uid="{00000000-0005-0000-0000-000082430000}"/>
    <cellStyle name="Hed Side Indent 10 7" xfId="17304" xr:uid="{00000000-0005-0000-0000-000083430000}"/>
    <cellStyle name="Hed Side Indent 11" xfId="17305" xr:uid="{00000000-0005-0000-0000-000084430000}"/>
    <cellStyle name="Hed Side Indent 11 2" xfId="17306" xr:uid="{00000000-0005-0000-0000-000085430000}"/>
    <cellStyle name="Hed Side Indent 11 2 2" xfId="17307" xr:uid="{00000000-0005-0000-0000-000086430000}"/>
    <cellStyle name="Hed Side Indent 11 2 2 2" xfId="17308" xr:uid="{00000000-0005-0000-0000-000087430000}"/>
    <cellStyle name="Hed Side Indent 11 2 3" xfId="17309" xr:uid="{00000000-0005-0000-0000-000088430000}"/>
    <cellStyle name="Hed Side Indent 11 2 3 2" xfId="17310" xr:uid="{00000000-0005-0000-0000-000089430000}"/>
    <cellStyle name="Hed Side Indent 11 2 4" xfId="17311" xr:uid="{00000000-0005-0000-0000-00008A430000}"/>
    <cellStyle name="Hed Side Indent 11 2 4 2" xfId="17312" xr:uid="{00000000-0005-0000-0000-00008B430000}"/>
    <cellStyle name="Hed Side Indent 11 2 5" xfId="17313" xr:uid="{00000000-0005-0000-0000-00008C430000}"/>
    <cellStyle name="Hed Side Indent 11 3" xfId="17314" xr:uid="{00000000-0005-0000-0000-00008D430000}"/>
    <cellStyle name="Hed Side Indent 11 3 2" xfId="17315" xr:uid="{00000000-0005-0000-0000-00008E430000}"/>
    <cellStyle name="Hed Side Indent 11 4" xfId="17316" xr:uid="{00000000-0005-0000-0000-00008F430000}"/>
    <cellStyle name="Hed Side Indent 11 4 2" xfId="17317" xr:uid="{00000000-0005-0000-0000-000090430000}"/>
    <cellStyle name="Hed Side Indent 11 5" xfId="17318" xr:uid="{00000000-0005-0000-0000-000091430000}"/>
    <cellStyle name="Hed Side Indent 11 5 2" xfId="17319" xr:uid="{00000000-0005-0000-0000-000092430000}"/>
    <cellStyle name="Hed Side Indent 11 6" xfId="17320" xr:uid="{00000000-0005-0000-0000-000093430000}"/>
    <cellStyle name="Hed Side Indent 11 6 2" xfId="17321" xr:uid="{00000000-0005-0000-0000-000094430000}"/>
    <cellStyle name="Hed Side Indent 11 7" xfId="17322" xr:uid="{00000000-0005-0000-0000-000095430000}"/>
    <cellStyle name="Hed Side Indent 12" xfId="17323" xr:uid="{00000000-0005-0000-0000-000096430000}"/>
    <cellStyle name="Hed Side Indent 12 2" xfId="17324" xr:uid="{00000000-0005-0000-0000-000097430000}"/>
    <cellStyle name="Hed Side Indent 12 2 2" xfId="17325" xr:uid="{00000000-0005-0000-0000-000098430000}"/>
    <cellStyle name="Hed Side Indent 12 2 2 2" xfId="17326" xr:uid="{00000000-0005-0000-0000-000099430000}"/>
    <cellStyle name="Hed Side Indent 12 2 3" xfId="17327" xr:uid="{00000000-0005-0000-0000-00009A430000}"/>
    <cellStyle name="Hed Side Indent 12 2 3 2" xfId="17328" xr:uid="{00000000-0005-0000-0000-00009B430000}"/>
    <cellStyle name="Hed Side Indent 12 2 4" xfId="17329" xr:uid="{00000000-0005-0000-0000-00009C430000}"/>
    <cellStyle name="Hed Side Indent 12 2 4 2" xfId="17330" xr:uid="{00000000-0005-0000-0000-00009D430000}"/>
    <cellStyle name="Hed Side Indent 12 2 5" xfId="17331" xr:uid="{00000000-0005-0000-0000-00009E430000}"/>
    <cellStyle name="Hed Side Indent 12 3" xfId="17332" xr:uid="{00000000-0005-0000-0000-00009F430000}"/>
    <cellStyle name="Hed Side Indent 12 3 2" xfId="17333" xr:uid="{00000000-0005-0000-0000-0000A0430000}"/>
    <cellStyle name="Hed Side Indent 12 4" xfId="17334" xr:uid="{00000000-0005-0000-0000-0000A1430000}"/>
    <cellStyle name="Hed Side Indent 12 4 2" xfId="17335" xr:uid="{00000000-0005-0000-0000-0000A2430000}"/>
    <cellStyle name="Hed Side Indent 12 5" xfId="17336" xr:uid="{00000000-0005-0000-0000-0000A3430000}"/>
    <cellStyle name="Hed Side Indent 12 5 2" xfId="17337" xr:uid="{00000000-0005-0000-0000-0000A4430000}"/>
    <cellStyle name="Hed Side Indent 12 6" xfId="17338" xr:uid="{00000000-0005-0000-0000-0000A5430000}"/>
    <cellStyle name="Hed Side Indent 12 6 2" xfId="17339" xr:uid="{00000000-0005-0000-0000-0000A6430000}"/>
    <cellStyle name="Hed Side Indent 12 7" xfId="17340" xr:uid="{00000000-0005-0000-0000-0000A7430000}"/>
    <cellStyle name="Hed Side Indent 13" xfId="17341" xr:uid="{00000000-0005-0000-0000-0000A8430000}"/>
    <cellStyle name="Hed Side Indent 13 2" xfId="17342" xr:uid="{00000000-0005-0000-0000-0000A9430000}"/>
    <cellStyle name="Hed Side Indent 13 2 2" xfId="17343" xr:uid="{00000000-0005-0000-0000-0000AA430000}"/>
    <cellStyle name="Hed Side Indent 13 2 2 2" xfId="17344" xr:uid="{00000000-0005-0000-0000-0000AB430000}"/>
    <cellStyle name="Hed Side Indent 13 2 3" xfId="17345" xr:uid="{00000000-0005-0000-0000-0000AC430000}"/>
    <cellStyle name="Hed Side Indent 13 2 3 2" xfId="17346" xr:uid="{00000000-0005-0000-0000-0000AD430000}"/>
    <cellStyle name="Hed Side Indent 13 2 4" xfId="17347" xr:uid="{00000000-0005-0000-0000-0000AE430000}"/>
    <cellStyle name="Hed Side Indent 13 2 4 2" xfId="17348" xr:uid="{00000000-0005-0000-0000-0000AF430000}"/>
    <cellStyle name="Hed Side Indent 13 2 5" xfId="17349" xr:uid="{00000000-0005-0000-0000-0000B0430000}"/>
    <cellStyle name="Hed Side Indent 13 3" xfId="17350" xr:uid="{00000000-0005-0000-0000-0000B1430000}"/>
    <cellStyle name="Hed Side Indent 13 3 2" xfId="17351" xr:uid="{00000000-0005-0000-0000-0000B2430000}"/>
    <cellStyle name="Hed Side Indent 13 4" xfId="17352" xr:uid="{00000000-0005-0000-0000-0000B3430000}"/>
    <cellStyle name="Hed Side Indent 13 4 2" xfId="17353" xr:uid="{00000000-0005-0000-0000-0000B4430000}"/>
    <cellStyle name="Hed Side Indent 13 5" xfId="17354" xr:uid="{00000000-0005-0000-0000-0000B5430000}"/>
    <cellStyle name="Hed Side Indent 13 5 2" xfId="17355" xr:uid="{00000000-0005-0000-0000-0000B6430000}"/>
    <cellStyle name="Hed Side Indent 13 6" xfId="17356" xr:uid="{00000000-0005-0000-0000-0000B7430000}"/>
    <cellStyle name="Hed Side Indent 13 6 2" xfId="17357" xr:uid="{00000000-0005-0000-0000-0000B8430000}"/>
    <cellStyle name="Hed Side Indent 13 7" xfId="17358" xr:uid="{00000000-0005-0000-0000-0000B9430000}"/>
    <cellStyle name="Hed Side Indent 14" xfId="17359" xr:uid="{00000000-0005-0000-0000-0000BA430000}"/>
    <cellStyle name="Hed Side Indent 14 2" xfId="17360" xr:uid="{00000000-0005-0000-0000-0000BB430000}"/>
    <cellStyle name="Hed Side Indent 14 2 2" xfId="17361" xr:uid="{00000000-0005-0000-0000-0000BC430000}"/>
    <cellStyle name="Hed Side Indent 14 2 2 2" xfId="17362" xr:uid="{00000000-0005-0000-0000-0000BD430000}"/>
    <cellStyle name="Hed Side Indent 14 2 3" xfId="17363" xr:uid="{00000000-0005-0000-0000-0000BE430000}"/>
    <cellStyle name="Hed Side Indent 14 2 3 2" xfId="17364" xr:uid="{00000000-0005-0000-0000-0000BF430000}"/>
    <cellStyle name="Hed Side Indent 14 2 4" xfId="17365" xr:uid="{00000000-0005-0000-0000-0000C0430000}"/>
    <cellStyle name="Hed Side Indent 14 2 4 2" xfId="17366" xr:uid="{00000000-0005-0000-0000-0000C1430000}"/>
    <cellStyle name="Hed Side Indent 14 2 5" xfId="17367" xr:uid="{00000000-0005-0000-0000-0000C2430000}"/>
    <cellStyle name="Hed Side Indent 14 3" xfId="17368" xr:uid="{00000000-0005-0000-0000-0000C3430000}"/>
    <cellStyle name="Hed Side Indent 14 3 2" xfId="17369" xr:uid="{00000000-0005-0000-0000-0000C4430000}"/>
    <cellStyle name="Hed Side Indent 14 4" xfId="17370" xr:uid="{00000000-0005-0000-0000-0000C5430000}"/>
    <cellStyle name="Hed Side Indent 14 4 2" xfId="17371" xr:uid="{00000000-0005-0000-0000-0000C6430000}"/>
    <cellStyle name="Hed Side Indent 14 5" xfId="17372" xr:uid="{00000000-0005-0000-0000-0000C7430000}"/>
    <cellStyle name="Hed Side Indent 14 5 2" xfId="17373" xr:uid="{00000000-0005-0000-0000-0000C8430000}"/>
    <cellStyle name="Hed Side Indent 14 6" xfId="17374" xr:uid="{00000000-0005-0000-0000-0000C9430000}"/>
    <cellStyle name="Hed Side Indent 14 6 2" xfId="17375" xr:uid="{00000000-0005-0000-0000-0000CA430000}"/>
    <cellStyle name="Hed Side Indent 14 7" xfId="17376" xr:uid="{00000000-0005-0000-0000-0000CB430000}"/>
    <cellStyle name="Hed Side Indent 15" xfId="17377" xr:uid="{00000000-0005-0000-0000-0000CC430000}"/>
    <cellStyle name="Hed Side Indent 15 2" xfId="17378" xr:uid="{00000000-0005-0000-0000-0000CD430000}"/>
    <cellStyle name="Hed Side Indent 15 2 2" xfId="17379" xr:uid="{00000000-0005-0000-0000-0000CE430000}"/>
    <cellStyle name="Hed Side Indent 15 2 2 2" xfId="17380" xr:uid="{00000000-0005-0000-0000-0000CF430000}"/>
    <cellStyle name="Hed Side Indent 15 2 3" xfId="17381" xr:uid="{00000000-0005-0000-0000-0000D0430000}"/>
    <cellStyle name="Hed Side Indent 15 2 3 2" xfId="17382" xr:uid="{00000000-0005-0000-0000-0000D1430000}"/>
    <cellStyle name="Hed Side Indent 15 2 4" xfId="17383" xr:uid="{00000000-0005-0000-0000-0000D2430000}"/>
    <cellStyle name="Hed Side Indent 15 2 4 2" xfId="17384" xr:uid="{00000000-0005-0000-0000-0000D3430000}"/>
    <cellStyle name="Hed Side Indent 15 2 5" xfId="17385" xr:uid="{00000000-0005-0000-0000-0000D4430000}"/>
    <cellStyle name="Hed Side Indent 15 3" xfId="17386" xr:uid="{00000000-0005-0000-0000-0000D5430000}"/>
    <cellStyle name="Hed Side Indent 15 3 2" xfId="17387" xr:uid="{00000000-0005-0000-0000-0000D6430000}"/>
    <cellStyle name="Hed Side Indent 15 4" xfId="17388" xr:uid="{00000000-0005-0000-0000-0000D7430000}"/>
    <cellStyle name="Hed Side Indent 15 4 2" xfId="17389" xr:uid="{00000000-0005-0000-0000-0000D8430000}"/>
    <cellStyle name="Hed Side Indent 15 5" xfId="17390" xr:uid="{00000000-0005-0000-0000-0000D9430000}"/>
    <cellStyle name="Hed Side Indent 15 5 2" xfId="17391" xr:uid="{00000000-0005-0000-0000-0000DA430000}"/>
    <cellStyle name="Hed Side Indent 15 6" xfId="17392" xr:uid="{00000000-0005-0000-0000-0000DB430000}"/>
    <cellStyle name="Hed Side Indent 15 6 2" xfId="17393" xr:uid="{00000000-0005-0000-0000-0000DC430000}"/>
    <cellStyle name="Hed Side Indent 15 7" xfId="17394" xr:uid="{00000000-0005-0000-0000-0000DD430000}"/>
    <cellStyle name="Hed Side Indent 16" xfId="17395" xr:uid="{00000000-0005-0000-0000-0000DE430000}"/>
    <cellStyle name="Hed Side Indent 16 2" xfId="17396" xr:uid="{00000000-0005-0000-0000-0000DF430000}"/>
    <cellStyle name="Hed Side Indent 16 2 2" xfId="17397" xr:uid="{00000000-0005-0000-0000-0000E0430000}"/>
    <cellStyle name="Hed Side Indent 16 2 2 2" xfId="17398" xr:uid="{00000000-0005-0000-0000-0000E1430000}"/>
    <cellStyle name="Hed Side Indent 16 2 3" xfId="17399" xr:uid="{00000000-0005-0000-0000-0000E2430000}"/>
    <cellStyle name="Hed Side Indent 16 2 3 2" xfId="17400" xr:uid="{00000000-0005-0000-0000-0000E3430000}"/>
    <cellStyle name="Hed Side Indent 16 2 4" xfId="17401" xr:uid="{00000000-0005-0000-0000-0000E4430000}"/>
    <cellStyle name="Hed Side Indent 16 2 4 2" xfId="17402" xr:uid="{00000000-0005-0000-0000-0000E5430000}"/>
    <cellStyle name="Hed Side Indent 16 2 5" xfId="17403" xr:uid="{00000000-0005-0000-0000-0000E6430000}"/>
    <cellStyle name="Hed Side Indent 16 3" xfId="17404" xr:uid="{00000000-0005-0000-0000-0000E7430000}"/>
    <cellStyle name="Hed Side Indent 16 3 2" xfId="17405" xr:uid="{00000000-0005-0000-0000-0000E8430000}"/>
    <cellStyle name="Hed Side Indent 16 4" xfId="17406" xr:uid="{00000000-0005-0000-0000-0000E9430000}"/>
    <cellStyle name="Hed Side Indent 16 4 2" xfId="17407" xr:uid="{00000000-0005-0000-0000-0000EA430000}"/>
    <cellStyle name="Hed Side Indent 16 5" xfId="17408" xr:uid="{00000000-0005-0000-0000-0000EB430000}"/>
    <cellStyle name="Hed Side Indent 16 5 2" xfId="17409" xr:uid="{00000000-0005-0000-0000-0000EC430000}"/>
    <cellStyle name="Hed Side Indent 16 6" xfId="17410" xr:uid="{00000000-0005-0000-0000-0000ED430000}"/>
    <cellStyle name="Hed Side Indent 16 6 2" xfId="17411" xr:uid="{00000000-0005-0000-0000-0000EE430000}"/>
    <cellStyle name="Hed Side Indent 16 7" xfId="17412" xr:uid="{00000000-0005-0000-0000-0000EF430000}"/>
    <cellStyle name="Hed Side Indent 17" xfId="17413" xr:uid="{00000000-0005-0000-0000-0000F0430000}"/>
    <cellStyle name="Hed Side Indent 17 2" xfId="17414" xr:uid="{00000000-0005-0000-0000-0000F1430000}"/>
    <cellStyle name="Hed Side Indent 17 2 2" xfId="17415" xr:uid="{00000000-0005-0000-0000-0000F2430000}"/>
    <cellStyle name="Hed Side Indent 17 2 2 2" xfId="17416" xr:uid="{00000000-0005-0000-0000-0000F3430000}"/>
    <cellStyle name="Hed Side Indent 17 2 3" xfId="17417" xr:uid="{00000000-0005-0000-0000-0000F4430000}"/>
    <cellStyle name="Hed Side Indent 17 2 3 2" xfId="17418" xr:uid="{00000000-0005-0000-0000-0000F5430000}"/>
    <cellStyle name="Hed Side Indent 17 2 4" xfId="17419" xr:uid="{00000000-0005-0000-0000-0000F6430000}"/>
    <cellStyle name="Hed Side Indent 17 2 4 2" xfId="17420" xr:uid="{00000000-0005-0000-0000-0000F7430000}"/>
    <cellStyle name="Hed Side Indent 17 2 5" xfId="17421" xr:uid="{00000000-0005-0000-0000-0000F8430000}"/>
    <cellStyle name="Hed Side Indent 17 3" xfId="17422" xr:uid="{00000000-0005-0000-0000-0000F9430000}"/>
    <cellStyle name="Hed Side Indent 17 3 2" xfId="17423" xr:uid="{00000000-0005-0000-0000-0000FA430000}"/>
    <cellStyle name="Hed Side Indent 17 4" xfId="17424" xr:uid="{00000000-0005-0000-0000-0000FB430000}"/>
    <cellStyle name="Hed Side Indent 17 4 2" xfId="17425" xr:uid="{00000000-0005-0000-0000-0000FC430000}"/>
    <cellStyle name="Hed Side Indent 17 5" xfId="17426" xr:uid="{00000000-0005-0000-0000-0000FD430000}"/>
    <cellStyle name="Hed Side Indent 17 5 2" xfId="17427" xr:uid="{00000000-0005-0000-0000-0000FE430000}"/>
    <cellStyle name="Hed Side Indent 17 6" xfId="17428" xr:uid="{00000000-0005-0000-0000-0000FF430000}"/>
    <cellStyle name="Hed Side Indent 17 6 2" xfId="17429" xr:uid="{00000000-0005-0000-0000-000000440000}"/>
    <cellStyle name="Hed Side Indent 17 7" xfId="17430" xr:uid="{00000000-0005-0000-0000-000001440000}"/>
    <cellStyle name="Hed Side Indent 18" xfId="17431" xr:uid="{00000000-0005-0000-0000-000002440000}"/>
    <cellStyle name="Hed Side Indent 18 2" xfId="17432" xr:uid="{00000000-0005-0000-0000-000003440000}"/>
    <cellStyle name="Hed Side Indent 18 2 2" xfId="17433" xr:uid="{00000000-0005-0000-0000-000004440000}"/>
    <cellStyle name="Hed Side Indent 18 2 2 2" xfId="17434" xr:uid="{00000000-0005-0000-0000-000005440000}"/>
    <cellStyle name="Hed Side Indent 18 2 3" xfId="17435" xr:uid="{00000000-0005-0000-0000-000006440000}"/>
    <cellStyle name="Hed Side Indent 18 2 3 2" xfId="17436" xr:uid="{00000000-0005-0000-0000-000007440000}"/>
    <cellStyle name="Hed Side Indent 18 2 4" xfId="17437" xr:uid="{00000000-0005-0000-0000-000008440000}"/>
    <cellStyle name="Hed Side Indent 18 2 4 2" xfId="17438" xr:uid="{00000000-0005-0000-0000-000009440000}"/>
    <cellStyle name="Hed Side Indent 18 2 5" xfId="17439" xr:uid="{00000000-0005-0000-0000-00000A440000}"/>
    <cellStyle name="Hed Side Indent 18 3" xfId="17440" xr:uid="{00000000-0005-0000-0000-00000B440000}"/>
    <cellStyle name="Hed Side Indent 18 3 2" xfId="17441" xr:uid="{00000000-0005-0000-0000-00000C440000}"/>
    <cellStyle name="Hed Side Indent 18 4" xfId="17442" xr:uid="{00000000-0005-0000-0000-00000D440000}"/>
    <cellStyle name="Hed Side Indent 18 4 2" xfId="17443" xr:uid="{00000000-0005-0000-0000-00000E440000}"/>
    <cellStyle name="Hed Side Indent 18 5" xfId="17444" xr:uid="{00000000-0005-0000-0000-00000F440000}"/>
    <cellStyle name="Hed Side Indent 18 5 2" xfId="17445" xr:uid="{00000000-0005-0000-0000-000010440000}"/>
    <cellStyle name="Hed Side Indent 18 6" xfId="17446" xr:uid="{00000000-0005-0000-0000-000011440000}"/>
    <cellStyle name="Hed Side Indent 18 6 2" xfId="17447" xr:uid="{00000000-0005-0000-0000-000012440000}"/>
    <cellStyle name="Hed Side Indent 18 7" xfId="17448" xr:uid="{00000000-0005-0000-0000-000013440000}"/>
    <cellStyle name="Hed Side Indent 19" xfId="17449" xr:uid="{00000000-0005-0000-0000-000014440000}"/>
    <cellStyle name="Hed Side Indent 19 2" xfId="17450" xr:uid="{00000000-0005-0000-0000-000015440000}"/>
    <cellStyle name="Hed Side Indent 19 2 2" xfId="17451" xr:uid="{00000000-0005-0000-0000-000016440000}"/>
    <cellStyle name="Hed Side Indent 19 2 2 2" xfId="17452" xr:uid="{00000000-0005-0000-0000-000017440000}"/>
    <cellStyle name="Hed Side Indent 19 2 3" xfId="17453" xr:uid="{00000000-0005-0000-0000-000018440000}"/>
    <cellStyle name="Hed Side Indent 19 2 3 2" xfId="17454" xr:uid="{00000000-0005-0000-0000-000019440000}"/>
    <cellStyle name="Hed Side Indent 19 2 4" xfId="17455" xr:uid="{00000000-0005-0000-0000-00001A440000}"/>
    <cellStyle name="Hed Side Indent 19 2 4 2" xfId="17456" xr:uid="{00000000-0005-0000-0000-00001B440000}"/>
    <cellStyle name="Hed Side Indent 19 2 5" xfId="17457" xr:uid="{00000000-0005-0000-0000-00001C440000}"/>
    <cellStyle name="Hed Side Indent 19 3" xfId="17458" xr:uid="{00000000-0005-0000-0000-00001D440000}"/>
    <cellStyle name="Hed Side Indent 19 3 2" xfId="17459" xr:uid="{00000000-0005-0000-0000-00001E440000}"/>
    <cellStyle name="Hed Side Indent 19 4" xfId="17460" xr:uid="{00000000-0005-0000-0000-00001F440000}"/>
    <cellStyle name="Hed Side Indent 19 4 2" xfId="17461" xr:uid="{00000000-0005-0000-0000-000020440000}"/>
    <cellStyle name="Hed Side Indent 19 5" xfId="17462" xr:uid="{00000000-0005-0000-0000-000021440000}"/>
    <cellStyle name="Hed Side Indent 19 5 2" xfId="17463" xr:uid="{00000000-0005-0000-0000-000022440000}"/>
    <cellStyle name="Hed Side Indent 19 6" xfId="17464" xr:uid="{00000000-0005-0000-0000-000023440000}"/>
    <cellStyle name="Hed Side Indent 19 6 2" xfId="17465" xr:uid="{00000000-0005-0000-0000-000024440000}"/>
    <cellStyle name="Hed Side Indent 19 7" xfId="17466" xr:uid="{00000000-0005-0000-0000-000025440000}"/>
    <cellStyle name="Hed Side Indent 2" xfId="17467" xr:uid="{00000000-0005-0000-0000-000026440000}"/>
    <cellStyle name="Hed Side Indent 2 10" xfId="17468" xr:uid="{00000000-0005-0000-0000-000027440000}"/>
    <cellStyle name="Hed Side Indent 2 10 2" xfId="17469" xr:uid="{00000000-0005-0000-0000-000028440000}"/>
    <cellStyle name="Hed Side Indent 2 10 2 2" xfId="17470" xr:uid="{00000000-0005-0000-0000-000029440000}"/>
    <cellStyle name="Hed Side Indent 2 10 2 2 2" xfId="17471" xr:uid="{00000000-0005-0000-0000-00002A440000}"/>
    <cellStyle name="Hed Side Indent 2 10 2 3" xfId="17472" xr:uid="{00000000-0005-0000-0000-00002B440000}"/>
    <cellStyle name="Hed Side Indent 2 10 2 3 2" xfId="17473" xr:uid="{00000000-0005-0000-0000-00002C440000}"/>
    <cellStyle name="Hed Side Indent 2 10 2 4" xfId="17474" xr:uid="{00000000-0005-0000-0000-00002D440000}"/>
    <cellStyle name="Hed Side Indent 2 10 2 4 2" xfId="17475" xr:uid="{00000000-0005-0000-0000-00002E440000}"/>
    <cellStyle name="Hed Side Indent 2 10 2 5" xfId="17476" xr:uid="{00000000-0005-0000-0000-00002F440000}"/>
    <cellStyle name="Hed Side Indent 2 10 3" xfId="17477" xr:uid="{00000000-0005-0000-0000-000030440000}"/>
    <cellStyle name="Hed Side Indent 2 10 3 2" xfId="17478" xr:uid="{00000000-0005-0000-0000-000031440000}"/>
    <cellStyle name="Hed Side Indent 2 10 4" xfId="17479" xr:uid="{00000000-0005-0000-0000-000032440000}"/>
    <cellStyle name="Hed Side Indent 2 10 4 2" xfId="17480" xr:uid="{00000000-0005-0000-0000-000033440000}"/>
    <cellStyle name="Hed Side Indent 2 10 5" xfId="17481" xr:uid="{00000000-0005-0000-0000-000034440000}"/>
    <cellStyle name="Hed Side Indent 2 10 5 2" xfId="17482" xr:uid="{00000000-0005-0000-0000-000035440000}"/>
    <cellStyle name="Hed Side Indent 2 10 6" xfId="17483" xr:uid="{00000000-0005-0000-0000-000036440000}"/>
    <cellStyle name="Hed Side Indent 2 10 6 2" xfId="17484" xr:uid="{00000000-0005-0000-0000-000037440000}"/>
    <cellStyle name="Hed Side Indent 2 10 7" xfId="17485" xr:uid="{00000000-0005-0000-0000-000038440000}"/>
    <cellStyle name="Hed Side Indent 2 11" xfId="17486" xr:uid="{00000000-0005-0000-0000-000039440000}"/>
    <cellStyle name="Hed Side Indent 2 11 2" xfId="17487" xr:uid="{00000000-0005-0000-0000-00003A440000}"/>
    <cellStyle name="Hed Side Indent 2 11 2 2" xfId="17488" xr:uid="{00000000-0005-0000-0000-00003B440000}"/>
    <cellStyle name="Hed Side Indent 2 11 2 2 2" xfId="17489" xr:uid="{00000000-0005-0000-0000-00003C440000}"/>
    <cellStyle name="Hed Side Indent 2 11 2 3" xfId="17490" xr:uid="{00000000-0005-0000-0000-00003D440000}"/>
    <cellStyle name="Hed Side Indent 2 11 2 3 2" xfId="17491" xr:uid="{00000000-0005-0000-0000-00003E440000}"/>
    <cellStyle name="Hed Side Indent 2 11 2 4" xfId="17492" xr:uid="{00000000-0005-0000-0000-00003F440000}"/>
    <cellStyle name="Hed Side Indent 2 11 2 4 2" xfId="17493" xr:uid="{00000000-0005-0000-0000-000040440000}"/>
    <cellStyle name="Hed Side Indent 2 11 2 5" xfId="17494" xr:uid="{00000000-0005-0000-0000-000041440000}"/>
    <cellStyle name="Hed Side Indent 2 11 3" xfId="17495" xr:uid="{00000000-0005-0000-0000-000042440000}"/>
    <cellStyle name="Hed Side Indent 2 11 3 2" xfId="17496" xr:uid="{00000000-0005-0000-0000-000043440000}"/>
    <cellStyle name="Hed Side Indent 2 11 4" xfId="17497" xr:uid="{00000000-0005-0000-0000-000044440000}"/>
    <cellStyle name="Hed Side Indent 2 11 4 2" xfId="17498" xr:uid="{00000000-0005-0000-0000-000045440000}"/>
    <cellStyle name="Hed Side Indent 2 11 5" xfId="17499" xr:uid="{00000000-0005-0000-0000-000046440000}"/>
    <cellStyle name="Hed Side Indent 2 11 5 2" xfId="17500" xr:uid="{00000000-0005-0000-0000-000047440000}"/>
    <cellStyle name="Hed Side Indent 2 11 6" xfId="17501" xr:uid="{00000000-0005-0000-0000-000048440000}"/>
    <cellStyle name="Hed Side Indent 2 11 6 2" xfId="17502" xr:uid="{00000000-0005-0000-0000-000049440000}"/>
    <cellStyle name="Hed Side Indent 2 11 7" xfId="17503" xr:uid="{00000000-0005-0000-0000-00004A440000}"/>
    <cellStyle name="Hed Side Indent 2 12" xfId="17504" xr:uid="{00000000-0005-0000-0000-00004B440000}"/>
    <cellStyle name="Hed Side Indent 2 12 2" xfId="17505" xr:uid="{00000000-0005-0000-0000-00004C440000}"/>
    <cellStyle name="Hed Side Indent 2 12 2 2" xfId="17506" xr:uid="{00000000-0005-0000-0000-00004D440000}"/>
    <cellStyle name="Hed Side Indent 2 12 2 2 2" xfId="17507" xr:uid="{00000000-0005-0000-0000-00004E440000}"/>
    <cellStyle name="Hed Side Indent 2 12 2 3" xfId="17508" xr:uid="{00000000-0005-0000-0000-00004F440000}"/>
    <cellStyle name="Hed Side Indent 2 12 2 3 2" xfId="17509" xr:uid="{00000000-0005-0000-0000-000050440000}"/>
    <cellStyle name="Hed Side Indent 2 12 2 4" xfId="17510" xr:uid="{00000000-0005-0000-0000-000051440000}"/>
    <cellStyle name="Hed Side Indent 2 12 2 4 2" xfId="17511" xr:uid="{00000000-0005-0000-0000-000052440000}"/>
    <cellStyle name="Hed Side Indent 2 12 2 5" xfId="17512" xr:uid="{00000000-0005-0000-0000-000053440000}"/>
    <cellStyle name="Hed Side Indent 2 12 3" xfId="17513" xr:uid="{00000000-0005-0000-0000-000054440000}"/>
    <cellStyle name="Hed Side Indent 2 12 3 2" xfId="17514" xr:uid="{00000000-0005-0000-0000-000055440000}"/>
    <cellStyle name="Hed Side Indent 2 12 4" xfId="17515" xr:uid="{00000000-0005-0000-0000-000056440000}"/>
    <cellStyle name="Hed Side Indent 2 12 4 2" xfId="17516" xr:uid="{00000000-0005-0000-0000-000057440000}"/>
    <cellStyle name="Hed Side Indent 2 12 5" xfId="17517" xr:uid="{00000000-0005-0000-0000-000058440000}"/>
    <cellStyle name="Hed Side Indent 2 12 5 2" xfId="17518" xr:uid="{00000000-0005-0000-0000-000059440000}"/>
    <cellStyle name="Hed Side Indent 2 12 6" xfId="17519" xr:uid="{00000000-0005-0000-0000-00005A440000}"/>
    <cellStyle name="Hed Side Indent 2 12 6 2" xfId="17520" xr:uid="{00000000-0005-0000-0000-00005B440000}"/>
    <cellStyle name="Hed Side Indent 2 12 7" xfId="17521" xr:uid="{00000000-0005-0000-0000-00005C440000}"/>
    <cellStyle name="Hed Side Indent 2 13" xfId="17522" xr:uid="{00000000-0005-0000-0000-00005D440000}"/>
    <cellStyle name="Hed Side Indent 2 13 2" xfId="17523" xr:uid="{00000000-0005-0000-0000-00005E440000}"/>
    <cellStyle name="Hed Side Indent 2 13 2 2" xfId="17524" xr:uid="{00000000-0005-0000-0000-00005F440000}"/>
    <cellStyle name="Hed Side Indent 2 13 2 2 2" xfId="17525" xr:uid="{00000000-0005-0000-0000-000060440000}"/>
    <cellStyle name="Hed Side Indent 2 13 2 3" xfId="17526" xr:uid="{00000000-0005-0000-0000-000061440000}"/>
    <cellStyle name="Hed Side Indent 2 13 2 3 2" xfId="17527" xr:uid="{00000000-0005-0000-0000-000062440000}"/>
    <cellStyle name="Hed Side Indent 2 13 2 4" xfId="17528" xr:uid="{00000000-0005-0000-0000-000063440000}"/>
    <cellStyle name="Hed Side Indent 2 13 2 4 2" xfId="17529" xr:uid="{00000000-0005-0000-0000-000064440000}"/>
    <cellStyle name="Hed Side Indent 2 13 2 5" xfId="17530" xr:uid="{00000000-0005-0000-0000-000065440000}"/>
    <cellStyle name="Hed Side Indent 2 13 3" xfId="17531" xr:uid="{00000000-0005-0000-0000-000066440000}"/>
    <cellStyle name="Hed Side Indent 2 13 3 2" xfId="17532" xr:uid="{00000000-0005-0000-0000-000067440000}"/>
    <cellStyle name="Hed Side Indent 2 13 4" xfId="17533" xr:uid="{00000000-0005-0000-0000-000068440000}"/>
    <cellStyle name="Hed Side Indent 2 13 4 2" xfId="17534" xr:uid="{00000000-0005-0000-0000-000069440000}"/>
    <cellStyle name="Hed Side Indent 2 13 5" xfId="17535" xr:uid="{00000000-0005-0000-0000-00006A440000}"/>
    <cellStyle name="Hed Side Indent 2 13 5 2" xfId="17536" xr:uid="{00000000-0005-0000-0000-00006B440000}"/>
    <cellStyle name="Hed Side Indent 2 13 6" xfId="17537" xr:uid="{00000000-0005-0000-0000-00006C440000}"/>
    <cellStyle name="Hed Side Indent 2 13 6 2" xfId="17538" xr:uid="{00000000-0005-0000-0000-00006D440000}"/>
    <cellStyle name="Hed Side Indent 2 13 7" xfId="17539" xr:uid="{00000000-0005-0000-0000-00006E440000}"/>
    <cellStyle name="Hed Side Indent 2 14" xfId="17540" xr:uid="{00000000-0005-0000-0000-00006F440000}"/>
    <cellStyle name="Hed Side Indent 2 14 2" xfId="17541" xr:uid="{00000000-0005-0000-0000-000070440000}"/>
    <cellStyle name="Hed Side Indent 2 14 2 2" xfId="17542" xr:uid="{00000000-0005-0000-0000-000071440000}"/>
    <cellStyle name="Hed Side Indent 2 14 2 2 2" xfId="17543" xr:uid="{00000000-0005-0000-0000-000072440000}"/>
    <cellStyle name="Hed Side Indent 2 14 2 3" xfId="17544" xr:uid="{00000000-0005-0000-0000-000073440000}"/>
    <cellStyle name="Hed Side Indent 2 14 2 3 2" xfId="17545" xr:uid="{00000000-0005-0000-0000-000074440000}"/>
    <cellStyle name="Hed Side Indent 2 14 2 4" xfId="17546" xr:uid="{00000000-0005-0000-0000-000075440000}"/>
    <cellStyle name="Hed Side Indent 2 14 2 4 2" xfId="17547" xr:uid="{00000000-0005-0000-0000-000076440000}"/>
    <cellStyle name="Hed Side Indent 2 14 2 5" xfId="17548" xr:uid="{00000000-0005-0000-0000-000077440000}"/>
    <cellStyle name="Hed Side Indent 2 14 3" xfId="17549" xr:uid="{00000000-0005-0000-0000-000078440000}"/>
    <cellStyle name="Hed Side Indent 2 14 3 2" xfId="17550" xr:uid="{00000000-0005-0000-0000-000079440000}"/>
    <cellStyle name="Hed Side Indent 2 14 4" xfId="17551" xr:uid="{00000000-0005-0000-0000-00007A440000}"/>
    <cellStyle name="Hed Side Indent 2 14 4 2" xfId="17552" xr:uid="{00000000-0005-0000-0000-00007B440000}"/>
    <cellStyle name="Hed Side Indent 2 14 5" xfId="17553" xr:uid="{00000000-0005-0000-0000-00007C440000}"/>
    <cellStyle name="Hed Side Indent 2 14 5 2" xfId="17554" xr:uid="{00000000-0005-0000-0000-00007D440000}"/>
    <cellStyle name="Hed Side Indent 2 14 6" xfId="17555" xr:uid="{00000000-0005-0000-0000-00007E440000}"/>
    <cellStyle name="Hed Side Indent 2 14 6 2" xfId="17556" xr:uid="{00000000-0005-0000-0000-00007F440000}"/>
    <cellStyle name="Hed Side Indent 2 14 7" xfId="17557" xr:uid="{00000000-0005-0000-0000-000080440000}"/>
    <cellStyle name="Hed Side Indent 2 15" xfId="17558" xr:uid="{00000000-0005-0000-0000-000081440000}"/>
    <cellStyle name="Hed Side Indent 2 15 2" xfId="17559" xr:uid="{00000000-0005-0000-0000-000082440000}"/>
    <cellStyle name="Hed Side Indent 2 15 2 2" xfId="17560" xr:uid="{00000000-0005-0000-0000-000083440000}"/>
    <cellStyle name="Hed Side Indent 2 15 2 2 2" xfId="17561" xr:uid="{00000000-0005-0000-0000-000084440000}"/>
    <cellStyle name="Hed Side Indent 2 15 2 3" xfId="17562" xr:uid="{00000000-0005-0000-0000-000085440000}"/>
    <cellStyle name="Hed Side Indent 2 15 2 3 2" xfId="17563" xr:uid="{00000000-0005-0000-0000-000086440000}"/>
    <cellStyle name="Hed Side Indent 2 15 2 4" xfId="17564" xr:uid="{00000000-0005-0000-0000-000087440000}"/>
    <cellStyle name="Hed Side Indent 2 15 2 4 2" xfId="17565" xr:uid="{00000000-0005-0000-0000-000088440000}"/>
    <cellStyle name="Hed Side Indent 2 15 2 5" xfId="17566" xr:uid="{00000000-0005-0000-0000-000089440000}"/>
    <cellStyle name="Hed Side Indent 2 15 3" xfId="17567" xr:uid="{00000000-0005-0000-0000-00008A440000}"/>
    <cellStyle name="Hed Side Indent 2 15 3 2" xfId="17568" xr:uid="{00000000-0005-0000-0000-00008B440000}"/>
    <cellStyle name="Hed Side Indent 2 15 4" xfId="17569" xr:uid="{00000000-0005-0000-0000-00008C440000}"/>
    <cellStyle name="Hed Side Indent 2 15 4 2" xfId="17570" xr:uid="{00000000-0005-0000-0000-00008D440000}"/>
    <cellStyle name="Hed Side Indent 2 15 5" xfId="17571" xr:uid="{00000000-0005-0000-0000-00008E440000}"/>
    <cellStyle name="Hed Side Indent 2 15 5 2" xfId="17572" xr:uid="{00000000-0005-0000-0000-00008F440000}"/>
    <cellStyle name="Hed Side Indent 2 15 6" xfId="17573" xr:uid="{00000000-0005-0000-0000-000090440000}"/>
    <cellStyle name="Hed Side Indent 2 15 6 2" xfId="17574" xr:uid="{00000000-0005-0000-0000-000091440000}"/>
    <cellStyle name="Hed Side Indent 2 15 7" xfId="17575" xr:uid="{00000000-0005-0000-0000-000092440000}"/>
    <cellStyle name="Hed Side Indent 2 16" xfId="17576" xr:uid="{00000000-0005-0000-0000-000093440000}"/>
    <cellStyle name="Hed Side Indent 2 16 2" xfId="17577" xr:uid="{00000000-0005-0000-0000-000094440000}"/>
    <cellStyle name="Hed Side Indent 2 16 2 2" xfId="17578" xr:uid="{00000000-0005-0000-0000-000095440000}"/>
    <cellStyle name="Hed Side Indent 2 16 2 2 2" xfId="17579" xr:uid="{00000000-0005-0000-0000-000096440000}"/>
    <cellStyle name="Hed Side Indent 2 16 2 3" xfId="17580" xr:uid="{00000000-0005-0000-0000-000097440000}"/>
    <cellStyle name="Hed Side Indent 2 16 2 3 2" xfId="17581" xr:uid="{00000000-0005-0000-0000-000098440000}"/>
    <cellStyle name="Hed Side Indent 2 16 2 4" xfId="17582" xr:uid="{00000000-0005-0000-0000-000099440000}"/>
    <cellStyle name="Hed Side Indent 2 16 2 4 2" xfId="17583" xr:uid="{00000000-0005-0000-0000-00009A440000}"/>
    <cellStyle name="Hed Side Indent 2 16 2 5" xfId="17584" xr:uid="{00000000-0005-0000-0000-00009B440000}"/>
    <cellStyle name="Hed Side Indent 2 16 3" xfId="17585" xr:uid="{00000000-0005-0000-0000-00009C440000}"/>
    <cellStyle name="Hed Side Indent 2 16 3 2" xfId="17586" xr:uid="{00000000-0005-0000-0000-00009D440000}"/>
    <cellStyle name="Hed Side Indent 2 16 4" xfId="17587" xr:uid="{00000000-0005-0000-0000-00009E440000}"/>
    <cellStyle name="Hed Side Indent 2 16 4 2" xfId="17588" xr:uid="{00000000-0005-0000-0000-00009F440000}"/>
    <cellStyle name="Hed Side Indent 2 16 5" xfId="17589" xr:uid="{00000000-0005-0000-0000-0000A0440000}"/>
    <cellStyle name="Hed Side Indent 2 16 5 2" xfId="17590" xr:uid="{00000000-0005-0000-0000-0000A1440000}"/>
    <cellStyle name="Hed Side Indent 2 16 6" xfId="17591" xr:uid="{00000000-0005-0000-0000-0000A2440000}"/>
    <cellStyle name="Hed Side Indent 2 16 6 2" xfId="17592" xr:uid="{00000000-0005-0000-0000-0000A3440000}"/>
    <cellStyle name="Hed Side Indent 2 16 7" xfId="17593" xr:uid="{00000000-0005-0000-0000-0000A4440000}"/>
    <cellStyle name="Hed Side Indent 2 17" xfId="17594" xr:uid="{00000000-0005-0000-0000-0000A5440000}"/>
    <cellStyle name="Hed Side Indent 2 17 2" xfId="17595" xr:uid="{00000000-0005-0000-0000-0000A6440000}"/>
    <cellStyle name="Hed Side Indent 2 17 2 2" xfId="17596" xr:uid="{00000000-0005-0000-0000-0000A7440000}"/>
    <cellStyle name="Hed Side Indent 2 17 2 2 2" xfId="17597" xr:uid="{00000000-0005-0000-0000-0000A8440000}"/>
    <cellStyle name="Hed Side Indent 2 17 2 3" xfId="17598" xr:uid="{00000000-0005-0000-0000-0000A9440000}"/>
    <cellStyle name="Hed Side Indent 2 17 2 3 2" xfId="17599" xr:uid="{00000000-0005-0000-0000-0000AA440000}"/>
    <cellStyle name="Hed Side Indent 2 17 2 4" xfId="17600" xr:uid="{00000000-0005-0000-0000-0000AB440000}"/>
    <cellStyle name="Hed Side Indent 2 17 2 4 2" xfId="17601" xr:uid="{00000000-0005-0000-0000-0000AC440000}"/>
    <cellStyle name="Hed Side Indent 2 17 2 5" xfId="17602" xr:uid="{00000000-0005-0000-0000-0000AD440000}"/>
    <cellStyle name="Hed Side Indent 2 17 3" xfId="17603" xr:uid="{00000000-0005-0000-0000-0000AE440000}"/>
    <cellStyle name="Hed Side Indent 2 17 3 2" xfId="17604" xr:uid="{00000000-0005-0000-0000-0000AF440000}"/>
    <cellStyle name="Hed Side Indent 2 17 4" xfId="17605" xr:uid="{00000000-0005-0000-0000-0000B0440000}"/>
    <cellStyle name="Hed Side Indent 2 17 4 2" xfId="17606" xr:uid="{00000000-0005-0000-0000-0000B1440000}"/>
    <cellStyle name="Hed Side Indent 2 17 5" xfId="17607" xr:uid="{00000000-0005-0000-0000-0000B2440000}"/>
    <cellStyle name="Hed Side Indent 2 17 5 2" xfId="17608" xr:uid="{00000000-0005-0000-0000-0000B3440000}"/>
    <cellStyle name="Hed Side Indent 2 17 6" xfId="17609" xr:uid="{00000000-0005-0000-0000-0000B4440000}"/>
    <cellStyle name="Hed Side Indent 2 17 6 2" xfId="17610" xr:uid="{00000000-0005-0000-0000-0000B5440000}"/>
    <cellStyle name="Hed Side Indent 2 17 7" xfId="17611" xr:uid="{00000000-0005-0000-0000-0000B6440000}"/>
    <cellStyle name="Hed Side Indent 2 18" xfId="17612" xr:uid="{00000000-0005-0000-0000-0000B7440000}"/>
    <cellStyle name="Hed Side Indent 2 18 2" xfId="17613" xr:uid="{00000000-0005-0000-0000-0000B8440000}"/>
    <cellStyle name="Hed Side Indent 2 18 2 2" xfId="17614" xr:uid="{00000000-0005-0000-0000-0000B9440000}"/>
    <cellStyle name="Hed Side Indent 2 18 2 2 2" xfId="17615" xr:uid="{00000000-0005-0000-0000-0000BA440000}"/>
    <cellStyle name="Hed Side Indent 2 18 2 3" xfId="17616" xr:uid="{00000000-0005-0000-0000-0000BB440000}"/>
    <cellStyle name="Hed Side Indent 2 18 2 3 2" xfId="17617" xr:uid="{00000000-0005-0000-0000-0000BC440000}"/>
    <cellStyle name="Hed Side Indent 2 18 2 4" xfId="17618" xr:uid="{00000000-0005-0000-0000-0000BD440000}"/>
    <cellStyle name="Hed Side Indent 2 18 2 4 2" xfId="17619" xr:uid="{00000000-0005-0000-0000-0000BE440000}"/>
    <cellStyle name="Hed Side Indent 2 18 2 5" xfId="17620" xr:uid="{00000000-0005-0000-0000-0000BF440000}"/>
    <cellStyle name="Hed Side Indent 2 18 3" xfId="17621" xr:uid="{00000000-0005-0000-0000-0000C0440000}"/>
    <cellStyle name="Hed Side Indent 2 18 3 2" xfId="17622" xr:uid="{00000000-0005-0000-0000-0000C1440000}"/>
    <cellStyle name="Hed Side Indent 2 18 4" xfId="17623" xr:uid="{00000000-0005-0000-0000-0000C2440000}"/>
    <cellStyle name="Hed Side Indent 2 18 4 2" xfId="17624" xr:uid="{00000000-0005-0000-0000-0000C3440000}"/>
    <cellStyle name="Hed Side Indent 2 18 5" xfId="17625" xr:uid="{00000000-0005-0000-0000-0000C4440000}"/>
    <cellStyle name="Hed Side Indent 2 18 5 2" xfId="17626" xr:uid="{00000000-0005-0000-0000-0000C5440000}"/>
    <cellStyle name="Hed Side Indent 2 18 6" xfId="17627" xr:uid="{00000000-0005-0000-0000-0000C6440000}"/>
    <cellStyle name="Hed Side Indent 2 18 6 2" xfId="17628" xr:uid="{00000000-0005-0000-0000-0000C7440000}"/>
    <cellStyle name="Hed Side Indent 2 18 7" xfId="17629" xr:uid="{00000000-0005-0000-0000-0000C8440000}"/>
    <cellStyle name="Hed Side Indent 2 19" xfId="17630" xr:uid="{00000000-0005-0000-0000-0000C9440000}"/>
    <cellStyle name="Hed Side Indent 2 19 2" xfId="17631" xr:uid="{00000000-0005-0000-0000-0000CA440000}"/>
    <cellStyle name="Hed Side Indent 2 19 2 2" xfId="17632" xr:uid="{00000000-0005-0000-0000-0000CB440000}"/>
    <cellStyle name="Hed Side Indent 2 19 2 2 2" xfId="17633" xr:uid="{00000000-0005-0000-0000-0000CC440000}"/>
    <cellStyle name="Hed Side Indent 2 19 2 3" xfId="17634" xr:uid="{00000000-0005-0000-0000-0000CD440000}"/>
    <cellStyle name="Hed Side Indent 2 19 2 3 2" xfId="17635" xr:uid="{00000000-0005-0000-0000-0000CE440000}"/>
    <cellStyle name="Hed Side Indent 2 19 2 4" xfId="17636" xr:uid="{00000000-0005-0000-0000-0000CF440000}"/>
    <cellStyle name="Hed Side Indent 2 19 2 4 2" xfId="17637" xr:uid="{00000000-0005-0000-0000-0000D0440000}"/>
    <cellStyle name="Hed Side Indent 2 19 2 5" xfId="17638" xr:uid="{00000000-0005-0000-0000-0000D1440000}"/>
    <cellStyle name="Hed Side Indent 2 19 3" xfId="17639" xr:uid="{00000000-0005-0000-0000-0000D2440000}"/>
    <cellStyle name="Hed Side Indent 2 19 3 2" xfId="17640" xr:uid="{00000000-0005-0000-0000-0000D3440000}"/>
    <cellStyle name="Hed Side Indent 2 19 4" xfId="17641" xr:uid="{00000000-0005-0000-0000-0000D4440000}"/>
    <cellStyle name="Hed Side Indent 2 19 4 2" xfId="17642" xr:uid="{00000000-0005-0000-0000-0000D5440000}"/>
    <cellStyle name="Hed Side Indent 2 19 5" xfId="17643" xr:uid="{00000000-0005-0000-0000-0000D6440000}"/>
    <cellStyle name="Hed Side Indent 2 19 5 2" xfId="17644" xr:uid="{00000000-0005-0000-0000-0000D7440000}"/>
    <cellStyle name="Hed Side Indent 2 19 6" xfId="17645" xr:uid="{00000000-0005-0000-0000-0000D8440000}"/>
    <cellStyle name="Hed Side Indent 2 19 6 2" xfId="17646" xr:uid="{00000000-0005-0000-0000-0000D9440000}"/>
    <cellStyle name="Hed Side Indent 2 19 7" xfId="17647" xr:uid="{00000000-0005-0000-0000-0000DA440000}"/>
    <cellStyle name="Hed Side Indent 2 2" xfId="17648" xr:uid="{00000000-0005-0000-0000-0000DB440000}"/>
    <cellStyle name="Hed Side Indent 2 2 10" xfId="17649" xr:uid="{00000000-0005-0000-0000-0000DC440000}"/>
    <cellStyle name="Hed Side Indent 2 2 10 2" xfId="17650" xr:uid="{00000000-0005-0000-0000-0000DD440000}"/>
    <cellStyle name="Hed Side Indent 2 2 10 2 2" xfId="17651" xr:uid="{00000000-0005-0000-0000-0000DE440000}"/>
    <cellStyle name="Hed Side Indent 2 2 10 2 2 2" xfId="17652" xr:uid="{00000000-0005-0000-0000-0000DF440000}"/>
    <cellStyle name="Hed Side Indent 2 2 10 2 3" xfId="17653" xr:uid="{00000000-0005-0000-0000-0000E0440000}"/>
    <cellStyle name="Hed Side Indent 2 2 10 2 3 2" xfId="17654" xr:uid="{00000000-0005-0000-0000-0000E1440000}"/>
    <cellStyle name="Hed Side Indent 2 2 10 2 4" xfId="17655" xr:uid="{00000000-0005-0000-0000-0000E2440000}"/>
    <cellStyle name="Hed Side Indent 2 2 10 2 4 2" xfId="17656" xr:uid="{00000000-0005-0000-0000-0000E3440000}"/>
    <cellStyle name="Hed Side Indent 2 2 10 2 5" xfId="17657" xr:uid="{00000000-0005-0000-0000-0000E4440000}"/>
    <cellStyle name="Hed Side Indent 2 2 10 3" xfId="17658" xr:uid="{00000000-0005-0000-0000-0000E5440000}"/>
    <cellStyle name="Hed Side Indent 2 2 10 3 2" xfId="17659" xr:uid="{00000000-0005-0000-0000-0000E6440000}"/>
    <cellStyle name="Hed Side Indent 2 2 10 4" xfId="17660" xr:uid="{00000000-0005-0000-0000-0000E7440000}"/>
    <cellStyle name="Hed Side Indent 2 2 10 4 2" xfId="17661" xr:uid="{00000000-0005-0000-0000-0000E8440000}"/>
    <cellStyle name="Hed Side Indent 2 2 10 5" xfId="17662" xr:uid="{00000000-0005-0000-0000-0000E9440000}"/>
    <cellStyle name="Hed Side Indent 2 2 10 5 2" xfId="17663" xr:uid="{00000000-0005-0000-0000-0000EA440000}"/>
    <cellStyle name="Hed Side Indent 2 2 10 6" xfId="17664" xr:uid="{00000000-0005-0000-0000-0000EB440000}"/>
    <cellStyle name="Hed Side Indent 2 2 10 6 2" xfId="17665" xr:uid="{00000000-0005-0000-0000-0000EC440000}"/>
    <cellStyle name="Hed Side Indent 2 2 10 7" xfId="17666" xr:uid="{00000000-0005-0000-0000-0000ED440000}"/>
    <cellStyle name="Hed Side Indent 2 2 11" xfId="17667" xr:uid="{00000000-0005-0000-0000-0000EE440000}"/>
    <cellStyle name="Hed Side Indent 2 2 11 2" xfId="17668" xr:uid="{00000000-0005-0000-0000-0000EF440000}"/>
    <cellStyle name="Hed Side Indent 2 2 11 2 2" xfId="17669" xr:uid="{00000000-0005-0000-0000-0000F0440000}"/>
    <cellStyle name="Hed Side Indent 2 2 11 2 2 2" xfId="17670" xr:uid="{00000000-0005-0000-0000-0000F1440000}"/>
    <cellStyle name="Hed Side Indent 2 2 11 2 3" xfId="17671" xr:uid="{00000000-0005-0000-0000-0000F2440000}"/>
    <cellStyle name="Hed Side Indent 2 2 11 2 3 2" xfId="17672" xr:uid="{00000000-0005-0000-0000-0000F3440000}"/>
    <cellStyle name="Hed Side Indent 2 2 11 2 4" xfId="17673" xr:uid="{00000000-0005-0000-0000-0000F4440000}"/>
    <cellStyle name="Hed Side Indent 2 2 11 2 4 2" xfId="17674" xr:uid="{00000000-0005-0000-0000-0000F5440000}"/>
    <cellStyle name="Hed Side Indent 2 2 11 2 5" xfId="17675" xr:uid="{00000000-0005-0000-0000-0000F6440000}"/>
    <cellStyle name="Hed Side Indent 2 2 11 3" xfId="17676" xr:uid="{00000000-0005-0000-0000-0000F7440000}"/>
    <cellStyle name="Hed Side Indent 2 2 11 3 2" xfId="17677" xr:uid="{00000000-0005-0000-0000-0000F8440000}"/>
    <cellStyle name="Hed Side Indent 2 2 11 4" xfId="17678" xr:uid="{00000000-0005-0000-0000-0000F9440000}"/>
    <cellStyle name="Hed Side Indent 2 2 11 4 2" xfId="17679" xr:uid="{00000000-0005-0000-0000-0000FA440000}"/>
    <cellStyle name="Hed Side Indent 2 2 11 5" xfId="17680" xr:uid="{00000000-0005-0000-0000-0000FB440000}"/>
    <cellStyle name="Hed Side Indent 2 2 11 5 2" xfId="17681" xr:uid="{00000000-0005-0000-0000-0000FC440000}"/>
    <cellStyle name="Hed Side Indent 2 2 11 6" xfId="17682" xr:uid="{00000000-0005-0000-0000-0000FD440000}"/>
    <cellStyle name="Hed Side Indent 2 2 11 6 2" xfId="17683" xr:uid="{00000000-0005-0000-0000-0000FE440000}"/>
    <cellStyle name="Hed Side Indent 2 2 11 7" xfId="17684" xr:uid="{00000000-0005-0000-0000-0000FF440000}"/>
    <cellStyle name="Hed Side Indent 2 2 12" xfId="17685" xr:uid="{00000000-0005-0000-0000-000000450000}"/>
    <cellStyle name="Hed Side Indent 2 2 12 2" xfId="17686" xr:uid="{00000000-0005-0000-0000-000001450000}"/>
    <cellStyle name="Hed Side Indent 2 2 12 2 2" xfId="17687" xr:uid="{00000000-0005-0000-0000-000002450000}"/>
    <cellStyle name="Hed Side Indent 2 2 12 2 2 2" xfId="17688" xr:uid="{00000000-0005-0000-0000-000003450000}"/>
    <cellStyle name="Hed Side Indent 2 2 12 2 3" xfId="17689" xr:uid="{00000000-0005-0000-0000-000004450000}"/>
    <cellStyle name="Hed Side Indent 2 2 12 2 3 2" xfId="17690" xr:uid="{00000000-0005-0000-0000-000005450000}"/>
    <cellStyle name="Hed Side Indent 2 2 12 2 4" xfId="17691" xr:uid="{00000000-0005-0000-0000-000006450000}"/>
    <cellStyle name="Hed Side Indent 2 2 12 2 4 2" xfId="17692" xr:uid="{00000000-0005-0000-0000-000007450000}"/>
    <cellStyle name="Hed Side Indent 2 2 12 2 5" xfId="17693" xr:uid="{00000000-0005-0000-0000-000008450000}"/>
    <cellStyle name="Hed Side Indent 2 2 12 3" xfId="17694" xr:uid="{00000000-0005-0000-0000-000009450000}"/>
    <cellStyle name="Hed Side Indent 2 2 12 3 2" xfId="17695" xr:uid="{00000000-0005-0000-0000-00000A450000}"/>
    <cellStyle name="Hed Side Indent 2 2 12 4" xfId="17696" xr:uid="{00000000-0005-0000-0000-00000B450000}"/>
    <cellStyle name="Hed Side Indent 2 2 12 4 2" xfId="17697" xr:uid="{00000000-0005-0000-0000-00000C450000}"/>
    <cellStyle name="Hed Side Indent 2 2 12 5" xfId="17698" xr:uid="{00000000-0005-0000-0000-00000D450000}"/>
    <cellStyle name="Hed Side Indent 2 2 12 5 2" xfId="17699" xr:uid="{00000000-0005-0000-0000-00000E450000}"/>
    <cellStyle name="Hed Side Indent 2 2 12 6" xfId="17700" xr:uid="{00000000-0005-0000-0000-00000F450000}"/>
    <cellStyle name="Hed Side Indent 2 2 12 6 2" xfId="17701" xr:uid="{00000000-0005-0000-0000-000010450000}"/>
    <cellStyle name="Hed Side Indent 2 2 12 7" xfId="17702" xr:uid="{00000000-0005-0000-0000-000011450000}"/>
    <cellStyle name="Hed Side Indent 2 2 13" xfId="17703" xr:uid="{00000000-0005-0000-0000-000012450000}"/>
    <cellStyle name="Hed Side Indent 2 2 13 2" xfId="17704" xr:uid="{00000000-0005-0000-0000-000013450000}"/>
    <cellStyle name="Hed Side Indent 2 2 13 2 2" xfId="17705" xr:uid="{00000000-0005-0000-0000-000014450000}"/>
    <cellStyle name="Hed Side Indent 2 2 13 2 2 2" xfId="17706" xr:uid="{00000000-0005-0000-0000-000015450000}"/>
    <cellStyle name="Hed Side Indent 2 2 13 2 3" xfId="17707" xr:uid="{00000000-0005-0000-0000-000016450000}"/>
    <cellStyle name="Hed Side Indent 2 2 13 2 3 2" xfId="17708" xr:uid="{00000000-0005-0000-0000-000017450000}"/>
    <cellStyle name="Hed Side Indent 2 2 13 2 4" xfId="17709" xr:uid="{00000000-0005-0000-0000-000018450000}"/>
    <cellStyle name="Hed Side Indent 2 2 13 2 4 2" xfId="17710" xr:uid="{00000000-0005-0000-0000-000019450000}"/>
    <cellStyle name="Hed Side Indent 2 2 13 2 5" xfId="17711" xr:uid="{00000000-0005-0000-0000-00001A450000}"/>
    <cellStyle name="Hed Side Indent 2 2 13 3" xfId="17712" xr:uid="{00000000-0005-0000-0000-00001B450000}"/>
    <cellStyle name="Hed Side Indent 2 2 13 3 2" xfId="17713" xr:uid="{00000000-0005-0000-0000-00001C450000}"/>
    <cellStyle name="Hed Side Indent 2 2 13 4" xfId="17714" xr:uid="{00000000-0005-0000-0000-00001D450000}"/>
    <cellStyle name="Hed Side Indent 2 2 13 4 2" xfId="17715" xr:uid="{00000000-0005-0000-0000-00001E450000}"/>
    <cellStyle name="Hed Side Indent 2 2 13 5" xfId="17716" xr:uid="{00000000-0005-0000-0000-00001F450000}"/>
    <cellStyle name="Hed Side Indent 2 2 13 5 2" xfId="17717" xr:uid="{00000000-0005-0000-0000-000020450000}"/>
    <cellStyle name="Hed Side Indent 2 2 13 6" xfId="17718" xr:uid="{00000000-0005-0000-0000-000021450000}"/>
    <cellStyle name="Hed Side Indent 2 2 13 6 2" xfId="17719" xr:uid="{00000000-0005-0000-0000-000022450000}"/>
    <cellStyle name="Hed Side Indent 2 2 13 7" xfId="17720" xr:uid="{00000000-0005-0000-0000-000023450000}"/>
    <cellStyle name="Hed Side Indent 2 2 14" xfId="17721" xr:uid="{00000000-0005-0000-0000-000024450000}"/>
    <cellStyle name="Hed Side Indent 2 2 14 2" xfId="17722" xr:uid="{00000000-0005-0000-0000-000025450000}"/>
    <cellStyle name="Hed Side Indent 2 2 14 2 2" xfId="17723" xr:uid="{00000000-0005-0000-0000-000026450000}"/>
    <cellStyle name="Hed Side Indent 2 2 14 2 2 2" xfId="17724" xr:uid="{00000000-0005-0000-0000-000027450000}"/>
    <cellStyle name="Hed Side Indent 2 2 14 2 3" xfId="17725" xr:uid="{00000000-0005-0000-0000-000028450000}"/>
    <cellStyle name="Hed Side Indent 2 2 14 2 3 2" xfId="17726" xr:uid="{00000000-0005-0000-0000-000029450000}"/>
    <cellStyle name="Hed Side Indent 2 2 14 2 4" xfId="17727" xr:uid="{00000000-0005-0000-0000-00002A450000}"/>
    <cellStyle name="Hed Side Indent 2 2 14 2 4 2" xfId="17728" xr:uid="{00000000-0005-0000-0000-00002B450000}"/>
    <cellStyle name="Hed Side Indent 2 2 14 2 5" xfId="17729" xr:uid="{00000000-0005-0000-0000-00002C450000}"/>
    <cellStyle name="Hed Side Indent 2 2 14 3" xfId="17730" xr:uid="{00000000-0005-0000-0000-00002D450000}"/>
    <cellStyle name="Hed Side Indent 2 2 14 3 2" xfId="17731" xr:uid="{00000000-0005-0000-0000-00002E450000}"/>
    <cellStyle name="Hed Side Indent 2 2 14 4" xfId="17732" xr:uid="{00000000-0005-0000-0000-00002F450000}"/>
    <cellStyle name="Hed Side Indent 2 2 14 4 2" xfId="17733" xr:uid="{00000000-0005-0000-0000-000030450000}"/>
    <cellStyle name="Hed Side Indent 2 2 14 5" xfId="17734" xr:uid="{00000000-0005-0000-0000-000031450000}"/>
    <cellStyle name="Hed Side Indent 2 2 14 5 2" xfId="17735" xr:uid="{00000000-0005-0000-0000-000032450000}"/>
    <cellStyle name="Hed Side Indent 2 2 14 6" xfId="17736" xr:uid="{00000000-0005-0000-0000-000033450000}"/>
    <cellStyle name="Hed Side Indent 2 2 14 6 2" xfId="17737" xr:uid="{00000000-0005-0000-0000-000034450000}"/>
    <cellStyle name="Hed Side Indent 2 2 14 7" xfId="17738" xr:uid="{00000000-0005-0000-0000-000035450000}"/>
    <cellStyle name="Hed Side Indent 2 2 15" xfId="17739" xr:uid="{00000000-0005-0000-0000-000036450000}"/>
    <cellStyle name="Hed Side Indent 2 2 15 2" xfId="17740" xr:uid="{00000000-0005-0000-0000-000037450000}"/>
    <cellStyle name="Hed Side Indent 2 2 15 2 2" xfId="17741" xr:uid="{00000000-0005-0000-0000-000038450000}"/>
    <cellStyle name="Hed Side Indent 2 2 15 2 2 2" xfId="17742" xr:uid="{00000000-0005-0000-0000-000039450000}"/>
    <cellStyle name="Hed Side Indent 2 2 15 2 3" xfId="17743" xr:uid="{00000000-0005-0000-0000-00003A450000}"/>
    <cellStyle name="Hed Side Indent 2 2 15 2 3 2" xfId="17744" xr:uid="{00000000-0005-0000-0000-00003B450000}"/>
    <cellStyle name="Hed Side Indent 2 2 15 2 4" xfId="17745" xr:uid="{00000000-0005-0000-0000-00003C450000}"/>
    <cellStyle name="Hed Side Indent 2 2 15 2 4 2" xfId="17746" xr:uid="{00000000-0005-0000-0000-00003D450000}"/>
    <cellStyle name="Hed Side Indent 2 2 15 2 5" xfId="17747" xr:uid="{00000000-0005-0000-0000-00003E450000}"/>
    <cellStyle name="Hed Side Indent 2 2 15 3" xfId="17748" xr:uid="{00000000-0005-0000-0000-00003F450000}"/>
    <cellStyle name="Hed Side Indent 2 2 15 3 2" xfId="17749" xr:uid="{00000000-0005-0000-0000-000040450000}"/>
    <cellStyle name="Hed Side Indent 2 2 15 4" xfId="17750" xr:uid="{00000000-0005-0000-0000-000041450000}"/>
    <cellStyle name="Hed Side Indent 2 2 15 4 2" xfId="17751" xr:uid="{00000000-0005-0000-0000-000042450000}"/>
    <cellStyle name="Hed Side Indent 2 2 15 5" xfId="17752" xr:uid="{00000000-0005-0000-0000-000043450000}"/>
    <cellStyle name="Hed Side Indent 2 2 15 5 2" xfId="17753" xr:uid="{00000000-0005-0000-0000-000044450000}"/>
    <cellStyle name="Hed Side Indent 2 2 15 6" xfId="17754" xr:uid="{00000000-0005-0000-0000-000045450000}"/>
    <cellStyle name="Hed Side Indent 2 2 15 6 2" xfId="17755" xr:uid="{00000000-0005-0000-0000-000046450000}"/>
    <cellStyle name="Hed Side Indent 2 2 15 7" xfId="17756" xr:uid="{00000000-0005-0000-0000-000047450000}"/>
    <cellStyle name="Hed Side Indent 2 2 16" xfId="17757" xr:uid="{00000000-0005-0000-0000-000048450000}"/>
    <cellStyle name="Hed Side Indent 2 2 16 2" xfId="17758" xr:uid="{00000000-0005-0000-0000-000049450000}"/>
    <cellStyle name="Hed Side Indent 2 2 16 2 2" xfId="17759" xr:uid="{00000000-0005-0000-0000-00004A450000}"/>
    <cellStyle name="Hed Side Indent 2 2 16 2 2 2" xfId="17760" xr:uid="{00000000-0005-0000-0000-00004B450000}"/>
    <cellStyle name="Hed Side Indent 2 2 16 2 3" xfId="17761" xr:uid="{00000000-0005-0000-0000-00004C450000}"/>
    <cellStyle name="Hed Side Indent 2 2 16 2 3 2" xfId="17762" xr:uid="{00000000-0005-0000-0000-00004D450000}"/>
    <cellStyle name="Hed Side Indent 2 2 16 2 4" xfId="17763" xr:uid="{00000000-0005-0000-0000-00004E450000}"/>
    <cellStyle name="Hed Side Indent 2 2 16 2 4 2" xfId="17764" xr:uid="{00000000-0005-0000-0000-00004F450000}"/>
    <cellStyle name="Hed Side Indent 2 2 16 2 5" xfId="17765" xr:uid="{00000000-0005-0000-0000-000050450000}"/>
    <cellStyle name="Hed Side Indent 2 2 16 3" xfId="17766" xr:uid="{00000000-0005-0000-0000-000051450000}"/>
    <cellStyle name="Hed Side Indent 2 2 16 3 2" xfId="17767" xr:uid="{00000000-0005-0000-0000-000052450000}"/>
    <cellStyle name="Hed Side Indent 2 2 16 4" xfId="17768" xr:uid="{00000000-0005-0000-0000-000053450000}"/>
    <cellStyle name="Hed Side Indent 2 2 16 4 2" xfId="17769" xr:uid="{00000000-0005-0000-0000-000054450000}"/>
    <cellStyle name="Hed Side Indent 2 2 16 5" xfId="17770" xr:uid="{00000000-0005-0000-0000-000055450000}"/>
    <cellStyle name="Hed Side Indent 2 2 16 5 2" xfId="17771" xr:uid="{00000000-0005-0000-0000-000056450000}"/>
    <cellStyle name="Hed Side Indent 2 2 16 6" xfId="17772" xr:uid="{00000000-0005-0000-0000-000057450000}"/>
    <cellStyle name="Hed Side Indent 2 2 16 6 2" xfId="17773" xr:uid="{00000000-0005-0000-0000-000058450000}"/>
    <cellStyle name="Hed Side Indent 2 2 16 7" xfId="17774" xr:uid="{00000000-0005-0000-0000-000059450000}"/>
    <cellStyle name="Hed Side Indent 2 2 17" xfId="17775" xr:uid="{00000000-0005-0000-0000-00005A450000}"/>
    <cellStyle name="Hed Side Indent 2 2 17 2" xfId="17776" xr:uid="{00000000-0005-0000-0000-00005B450000}"/>
    <cellStyle name="Hed Side Indent 2 2 17 2 2" xfId="17777" xr:uid="{00000000-0005-0000-0000-00005C450000}"/>
    <cellStyle name="Hed Side Indent 2 2 17 2 2 2" xfId="17778" xr:uid="{00000000-0005-0000-0000-00005D450000}"/>
    <cellStyle name="Hed Side Indent 2 2 17 2 3" xfId="17779" xr:uid="{00000000-0005-0000-0000-00005E450000}"/>
    <cellStyle name="Hed Side Indent 2 2 17 2 3 2" xfId="17780" xr:uid="{00000000-0005-0000-0000-00005F450000}"/>
    <cellStyle name="Hed Side Indent 2 2 17 2 4" xfId="17781" xr:uid="{00000000-0005-0000-0000-000060450000}"/>
    <cellStyle name="Hed Side Indent 2 2 17 2 4 2" xfId="17782" xr:uid="{00000000-0005-0000-0000-000061450000}"/>
    <cellStyle name="Hed Side Indent 2 2 17 2 5" xfId="17783" xr:uid="{00000000-0005-0000-0000-000062450000}"/>
    <cellStyle name="Hed Side Indent 2 2 17 3" xfId="17784" xr:uid="{00000000-0005-0000-0000-000063450000}"/>
    <cellStyle name="Hed Side Indent 2 2 17 3 2" xfId="17785" xr:uid="{00000000-0005-0000-0000-000064450000}"/>
    <cellStyle name="Hed Side Indent 2 2 17 4" xfId="17786" xr:uid="{00000000-0005-0000-0000-000065450000}"/>
    <cellStyle name="Hed Side Indent 2 2 17 4 2" xfId="17787" xr:uid="{00000000-0005-0000-0000-000066450000}"/>
    <cellStyle name="Hed Side Indent 2 2 17 5" xfId="17788" xr:uid="{00000000-0005-0000-0000-000067450000}"/>
    <cellStyle name="Hed Side Indent 2 2 17 5 2" xfId="17789" xr:uid="{00000000-0005-0000-0000-000068450000}"/>
    <cellStyle name="Hed Side Indent 2 2 17 6" xfId="17790" xr:uid="{00000000-0005-0000-0000-000069450000}"/>
    <cellStyle name="Hed Side Indent 2 2 17 6 2" xfId="17791" xr:uid="{00000000-0005-0000-0000-00006A450000}"/>
    <cellStyle name="Hed Side Indent 2 2 17 7" xfId="17792" xr:uid="{00000000-0005-0000-0000-00006B450000}"/>
    <cellStyle name="Hed Side Indent 2 2 18" xfId="17793" xr:uid="{00000000-0005-0000-0000-00006C450000}"/>
    <cellStyle name="Hed Side Indent 2 2 18 2" xfId="17794" xr:uid="{00000000-0005-0000-0000-00006D450000}"/>
    <cellStyle name="Hed Side Indent 2 2 18 2 2" xfId="17795" xr:uid="{00000000-0005-0000-0000-00006E450000}"/>
    <cellStyle name="Hed Side Indent 2 2 18 2 2 2" xfId="17796" xr:uid="{00000000-0005-0000-0000-00006F450000}"/>
    <cellStyle name="Hed Side Indent 2 2 18 2 3" xfId="17797" xr:uid="{00000000-0005-0000-0000-000070450000}"/>
    <cellStyle name="Hed Side Indent 2 2 18 2 3 2" xfId="17798" xr:uid="{00000000-0005-0000-0000-000071450000}"/>
    <cellStyle name="Hed Side Indent 2 2 18 2 4" xfId="17799" xr:uid="{00000000-0005-0000-0000-000072450000}"/>
    <cellStyle name="Hed Side Indent 2 2 18 2 4 2" xfId="17800" xr:uid="{00000000-0005-0000-0000-000073450000}"/>
    <cellStyle name="Hed Side Indent 2 2 18 2 5" xfId="17801" xr:uid="{00000000-0005-0000-0000-000074450000}"/>
    <cellStyle name="Hed Side Indent 2 2 18 3" xfId="17802" xr:uid="{00000000-0005-0000-0000-000075450000}"/>
    <cellStyle name="Hed Side Indent 2 2 18 3 2" xfId="17803" xr:uid="{00000000-0005-0000-0000-000076450000}"/>
    <cellStyle name="Hed Side Indent 2 2 18 4" xfId="17804" xr:uid="{00000000-0005-0000-0000-000077450000}"/>
    <cellStyle name="Hed Side Indent 2 2 18 4 2" xfId="17805" xr:uid="{00000000-0005-0000-0000-000078450000}"/>
    <cellStyle name="Hed Side Indent 2 2 18 5" xfId="17806" xr:uid="{00000000-0005-0000-0000-000079450000}"/>
    <cellStyle name="Hed Side Indent 2 2 18 5 2" xfId="17807" xr:uid="{00000000-0005-0000-0000-00007A450000}"/>
    <cellStyle name="Hed Side Indent 2 2 18 6" xfId="17808" xr:uid="{00000000-0005-0000-0000-00007B450000}"/>
    <cellStyle name="Hed Side Indent 2 2 18 6 2" xfId="17809" xr:uid="{00000000-0005-0000-0000-00007C450000}"/>
    <cellStyle name="Hed Side Indent 2 2 18 7" xfId="17810" xr:uid="{00000000-0005-0000-0000-00007D450000}"/>
    <cellStyle name="Hed Side Indent 2 2 19" xfId="17811" xr:uid="{00000000-0005-0000-0000-00007E450000}"/>
    <cellStyle name="Hed Side Indent 2 2 19 2" xfId="17812" xr:uid="{00000000-0005-0000-0000-00007F450000}"/>
    <cellStyle name="Hed Side Indent 2 2 19 2 2" xfId="17813" xr:uid="{00000000-0005-0000-0000-000080450000}"/>
    <cellStyle name="Hed Side Indent 2 2 19 3" xfId="17814" xr:uid="{00000000-0005-0000-0000-000081450000}"/>
    <cellStyle name="Hed Side Indent 2 2 19 3 2" xfId="17815" xr:uid="{00000000-0005-0000-0000-000082450000}"/>
    <cellStyle name="Hed Side Indent 2 2 19 4" xfId="17816" xr:uid="{00000000-0005-0000-0000-000083450000}"/>
    <cellStyle name="Hed Side Indent 2 2 19 4 2" xfId="17817" xr:uid="{00000000-0005-0000-0000-000084450000}"/>
    <cellStyle name="Hed Side Indent 2 2 19 5" xfId="17818" xr:uid="{00000000-0005-0000-0000-000085450000}"/>
    <cellStyle name="Hed Side Indent 2 2 2" xfId="17819" xr:uid="{00000000-0005-0000-0000-000086450000}"/>
    <cellStyle name="Hed Side Indent 2 2 2 2" xfId="17820" xr:uid="{00000000-0005-0000-0000-000087450000}"/>
    <cellStyle name="Hed Side Indent 2 2 2 2 2" xfId="17821" xr:uid="{00000000-0005-0000-0000-000088450000}"/>
    <cellStyle name="Hed Side Indent 2 2 2 2 2 2" xfId="17822" xr:uid="{00000000-0005-0000-0000-000089450000}"/>
    <cellStyle name="Hed Side Indent 2 2 2 2 3" xfId="17823" xr:uid="{00000000-0005-0000-0000-00008A450000}"/>
    <cellStyle name="Hed Side Indent 2 2 2 2 3 2" xfId="17824" xr:uid="{00000000-0005-0000-0000-00008B450000}"/>
    <cellStyle name="Hed Side Indent 2 2 2 2 4" xfId="17825" xr:uid="{00000000-0005-0000-0000-00008C450000}"/>
    <cellStyle name="Hed Side Indent 2 2 2 2 4 2" xfId="17826" xr:uid="{00000000-0005-0000-0000-00008D450000}"/>
    <cellStyle name="Hed Side Indent 2 2 2 2 5" xfId="17827" xr:uid="{00000000-0005-0000-0000-00008E450000}"/>
    <cellStyle name="Hed Side Indent 2 2 2 3" xfId="17828" xr:uid="{00000000-0005-0000-0000-00008F450000}"/>
    <cellStyle name="Hed Side Indent 2 2 2 3 2" xfId="17829" xr:uid="{00000000-0005-0000-0000-000090450000}"/>
    <cellStyle name="Hed Side Indent 2 2 2 4" xfId="17830" xr:uid="{00000000-0005-0000-0000-000091450000}"/>
    <cellStyle name="Hed Side Indent 2 2 2 4 2" xfId="17831" xr:uid="{00000000-0005-0000-0000-000092450000}"/>
    <cellStyle name="Hed Side Indent 2 2 2 5" xfId="17832" xr:uid="{00000000-0005-0000-0000-000093450000}"/>
    <cellStyle name="Hed Side Indent 2 2 2 5 2" xfId="17833" xr:uid="{00000000-0005-0000-0000-000094450000}"/>
    <cellStyle name="Hed Side Indent 2 2 2 6" xfId="17834" xr:uid="{00000000-0005-0000-0000-000095450000}"/>
    <cellStyle name="Hed Side Indent 2 2 2 6 2" xfId="17835" xr:uid="{00000000-0005-0000-0000-000096450000}"/>
    <cellStyle name="Hed Side Indent 2 2 2 7" xfId="17836" xr:uid="{00000000-0005-0000-0000-000097450000}"/>
    <cellStyle name="Hed Side Indent 2 2 20" xfId="17837" xr:uid="{00000000-0005-0000-0000-000098450000}"/>
    <cellStyle name="Hed Side Indent 2 2 20 2" xfId="17838" xr:uid="{00000000-0005-0000-0000-000099450000}"/>
    <cellStyle name="Hed Side Indent 2 2 21" xfId="17839" xr:uid="{00000000-0005-0000-0000-00009A450000}"/>
    <cellStyle name="Hed Side Indent 2 2 21 2" xfId="17840" xr:uid="{00000000-0005-0000-0000-00009B450000}"/>
    <cellStyle name="Hed Side Indent 2 2 22" xfId="17841" xr:uid="{00000000-0005-0000-0000-00009C450000}"/>
    <cellStyle name="Hed Side Indent 2 2 22 2" xfId="17842" xr:uid="{00000000-0005-0000-0000-00009D450000}"/>
    <cellStyle name="Hed Side Indent 2 2 23" xfId="17843" xr:uid="{00000000-0005-0000-0000-00009E450000}"/>
    <cellStyle name="Hed Side Indent 2 2 23 2" xfId="17844" xr:uid="{00000000-0005-0000-0000-00009F450000}"/>
    <cellStyle name="Hed Side Indent 2 2 24" xfId="17845" xr:uid="{00000000-0005-0000-0000-0000A0450000}"/>
    <cellStyle name="Hed Side Indent 2 2 3" xfId="17846" xr:uid="{00000000-0005-0000-0000-0000A1450000}"/>
    <cellStyle name="Hed Side Indent 2 2 3 2" xfId="17847" xr:uid="{00000000-0005-0000-0000-0000A2450000}"/>
    <cellStyle name="Hed Side Indent 2 2 3 2 2" xfId="17848" xr:uid="{00000000-0005-0000-0000-0000A3450000}"/>
    <cellStyle name="Hed Side Indent 2 2 3 2 2 2" xfId="17849" xr:uid="{00000000-0005-0000-0000-0000A4450000}"/>
    <cellStyle name="Hed Side Indent 2 2 3 2 3" xfId="17850" xr:uid="{00000000-0005-0000-0000-0000A5450000}"/>
    <cellStyle name="Hed Side Indent 2 2 3 2 3 2" xfId="17851" xr:uid="{00000000-0005-0000-0000-0000A6450000}"/>
    <cellStyle name="Hed Side Indent 2 2 3 2 4" xfId="17852" xr:uid="{00000000-0005-0000-0000-0000A7450000}"/>
    <cellStyle name="Hed Side Indent 2 2 3 2 4 2" xfId="17853" xr:uid="{00000000-0005-0000-0000-0000A8450000}"/>
    <cellStyle name="Hed Side Indent 2 2 3 2 5" xfId="17854" xr:uid="{00000000-0005-0000-0000-0000A9450000}"/>
    <cellStyle name="Hed Side Indent 2 2 3 3" xfId="17855" xr:uid="{00000000-0005-0000-0000-0000AA450000}"/>
    <cellStyle name="Hed Side Indent 2 2 3 3 2" xfId="17856" xr:uid="{00000000-0005-0000-0000-0000AB450000}"/>
    <cellStyle name="Hed Side Indent 2 2 3 4" xfId="17857" xr:uid="{00000000-0005-0000-0000-0000AC450000}"/>
    <cellStyle name="Hed Side Indent 2 2 3 4 2" xfId="17858" xr:uid="{00000000-0005-0000-0000-0000AD450000}"/>
    <cellStyle name="Hed Side Indent 2 2 3 5" xfId="17859" xr:uid="{00000000-0005-0000-0000-0000AE450000}"/>
    <cellStyle name="Hed Side Indent 2 2 3 5 2" xfId="17860" xr:uid="{00000000-0005-0000-0000-0000AF450000}"/>
    <cellStyle name="Hed Side Indent 2 2 3 6" xfId="17861" xr:uid="{00000000-0005-0000-0000-0000B0450000}"/>
    <cellStyle name="Hed Side Indent 2 2 3 6 2" xfId="17862" xr:uid="{00000000-0005-0000-0000-0000B1450000}"/>
    <cellStyle name="Hed Side Indent 2 2 3 7" xfId="17863" xr:uid="{00000000-0005-0000-0000-0000B2450000}"/>
    <cellStyle name="Hed Side Indent 2 2 4" xfId="17864" xr:uid="{00000000-0005-0000-0000-0000B3450000}"/>
    <cellStyle name="Hed Side Indent 2 2 4 2" xfId="17865" xr:uid="{00000000-0005-0000-0000-0000B4450000}"/>
    <cellStyle name="Hed Side Indent 2 2 4 2 2" xfId="17866" xr:uid="{00000000-0005-0000-0000-0000B5450000}"/>
    <cellStyle name="Hed Side Indent 2 2 4 2 2 2" xfId="17867" xr:uid="{00000000-0005-0000-0000-0000B6450000}"/>
    <cellStyle name="Hed Side Indent 2 2 4 2 3" xfId="17868" xr:uid="{00000000-0005-0000-0000-0000B7450000}"/>
    <cellStyle name="Hed Side Indent 2 2 4 2 3 2" xfId="17869" xr:uid="{00000000-0005-0000-0000-0000B8450000}"/>
    <cellStyle name="Hed Side Indent 2 2 4 2 4" xfId="17870" xr:uid="{00000000-0005-0000-0000-0000B9450000}"/>
    <cellStyle name="Hed Side Indent 2 2 4 2 4 2" xfId="17871" xr:uid="{00000000-0005-0000-0000-0000BA450000}"/>
    <cellStyle name="Hed Side Indent 2 2 4 2 5" xfId="17872" xr:uid="{00000000-0005-0000-0000-0000BB450000}"/>
    <cellStyle name="Hed Side Indent 2 2 4 3" xfId="17873" xr:uid="{00000000-0005-0000-0000-0000BC450000}"/>
    <cellStyle name="Hed Side Indent 2 2 4 3 2" xfId="17874" xr:uid="{00000000-0005-0000-0000-0000BD450000}"/>
    <cellStyle name="Hed Side Indent 2 2 4 4" xfId="17875" xr:uid="{00000000-0005-0000-0000-0000BE450000}"/>
    <cellStyle name="Hed Side Indent 2 2 4 4 2" xfId="17876" xr:uid="{00000000-0005-0000-0000-0000BF450000}"/>
    <cellStyle name="Hed Side Indent 2 2 4 5" xfId="17877" xr:uid="{00000000-0005-0000-0000-0000C0450000}"/>
    <cellStyle name="Hed Side Indent 2 2 4 5 2" xfId="17878" xr:uid="{00000000-0005-0000-0000-0000C1450000}"/>
    <cellStyle name="Hed Side Indent 2 2 4 6" xfId="17879" xr:uid="{00000000-0005-0000-0000-0000C2450000}"/>
    <cellStyle name="Hed Side Indent 2 2 4 6 2" xfId="17880" xr:uid="{00000000-0005-0000-0000-0000C3450000}"/>
    <cellStyle name="Hed Side Indent 2 2 4 7" xfId="17881" xr:uid="{00000000-0005-0000-0000-0000C4450000}"/>
    <cellStyle name="Hed Side Indent 2 2 5" xfId="17882" xr:uid="{00000000-0005-0000-0000-0000C5450000}"/>
    <cellStyle name="Hed Side Indent 2 2 5 2" xfId="17883" xr:uid="{00000000-0005-0000-0000-0000C6450000}"/>
    <cellStyle name="Hed Side Indent 2 2 5 2 2" xfId="17884" xr:uid="{00000000-0005-0000-0000-0000C7450000}"/>
    <cellStyle name="Hed Side Indent 2 2 5 2 2 2" xfId="17885" xr:uid="{00000000-0005-0000-0000-0000C8450000}"/>
    <cellStyle name="Hed Side Indent 2 2 5 2 3" xfId="17886" xr:uid="{00000000-0005-0000-0000-0000C9450000}"/>
    <cellStyle name="Hed Side Indent 2 2 5 2 3 2" xfId="17887" xr:uid="{00000000-0005-0000-0000-0000CA450000}"/>
    <cellStyle name="Hed Side Indent 2 2 5 2 4" xfId="17888" xr:uid="{00000000-0005-0000-0000-0000CB450000}"/>
    <cellStyle name="Hed Side Indent 2 2 5 2 4 2" xfId="17889" xr:uid="{00000000-0005-0000-0000-0000CC450000}"/>
    <cellStyle name="Hed Side Indent 2 2 5 2 5" xfId="17890" xr:uid="{00000000-0005-0000-0000-0000CD450000}"/>
    <cellStyle name="Hed Side Indent 2 2 5 3" xfId="17891" xr:uid="{00000000-0005-0000-0000-0000CE450000}"/>
    <cellStyle name="Hed Side Indent 2 2 5 3 2" xfId="17892" xr:uid="{00000000-0005-0000-0000-0000CF450000}"/>
    <cellStyle name="Hed Side Indent 2 2 5 4" xfId="17893" xr:uid="{00000000-0005-0000-0000-0000D0450000}"/>
    <cellStyle name="Hed Side Indent 2 2 5 4 2" xfId="17894" xr:uid="{00000000-0005-0000-0000-0000D1450000}"/>
    <cellStyle name="Hed Side Indent 2 2 5 5" xfId="17895" xr:uid="{00000000-0005-0000-0000-0000D2450000}"/>
    <cellStyle name="Hed Side Indent 2 2 5 5 2" xfId="17896" xr:uid="{00000000-0005-0000-0000-0000D3450000}"/>
    <cellStyle name="Hed Side Indent 2 2 5 6" xfId="17897" xr:uid="{00000000-0005-0000-0000-0000D4450000}"/>
    <cellStyle name="Hed Side Indent 2 2 5 6 2" xfId="17898" xr:uid="{00000000-0005-0000-0000-0000D5450000}"/>
    <cellStyle name="Hed Side Indent 2 2 5 7" xfId="17899" xr:uid="{00000000-0005-0000-0000-0000D6450000}"/>
    <cellStyle name="Hed Side Indent 2 2 6" xfId="17900" xr:uid="{00000000-0005-0000-0000-0000D7450000}"/>
    <cellStyle name="Hed Side Indent 2 2 6 2" xfId="17901" xr:uid="{00000000-0005-0000-0000-0000D8450000}"/>
    <cellStyle name="Hed Side Indent 2 2 6 2 2" xfId="17902" xr:uid="{00000000-0005-0000-0000-0000D9450000}"/>
    <cellStyle name="Hed Side Indent 2 2 6 2 2 2" xfId="17903" xr:uid="{00000000-0005-0000-0000-0000DA450000}"/>
    <cellStyle name="Hed Side Indent 2 2 6 2 3" xfId="17904" xr:uid="{00000000-0005-0000-0000-0000DB450000}"/>
    <cellStyle name="Hed Side Indent 2 2 6 2 3 2" xfId="17905" xr:uid="{00000000-0005-0000-0000-0000DC450000}"/>
    <cellStyle name="Hed Side Indent 2 2 6 2 4" xfId="17906" xr:uid="{00000000-0005-0000-0000-0000DD450000}"/>
    <cellStyle name="Hed Side Indent 2 2 6 2 4 2" xfId="17907" xr:uid="{00000000-0005-0000-0000-0000DE450000}"/>
    <cellStyle name="Hed Side Indent 2 2 6 2 5" xfId="17908" xr:uid="{00000000-0005-0000-0000-0000DF450000}"/>
    <cellStyle name="Hed Side Indent 2 2 6 3" xfId="17909" xr:uid="{00000000-0005-0000-0000-0000E0450000}"/>
    <cellStyle name="Hed Side Indent 2 2 6 3 2" xfId="17910" xr:uid="{00000000-0005-0000-0000-0000E1450000}"/>
    <cellStyle name="Hed Side Indent 2 2 6 4" xfId="17911" xr:uid="{00000000-0005-0000-0000-0000E2450000}"/>
    <cellStyle name="Hed Side Indent 2 2 6 4 2" xfId="17912" xr:uid="{00000000-0005-0000-0000-0000E3450000}"/>
    <cellStyle name="Hed Side Indent 2 2 6 5" xfId="17913" xr:uid="{00000000-0005-0000-0000-0000E4450000}"/>
    <cellStyle name="Hed Side Indent 2 2 6 5 2" xfId="17914" xr:uid="{00000000-0005-0000-0000-0000E5450000}"/>
    <cellStyle name="Hed Side Indent 2 2 6 6" xfId="17915" xr:uid="{00000000-0005-0000-0000-0000E6450000}"/>
    <cellStyle name="Hed Side Indent 2 2 6 6 2" xfId="17916" xr:uid="{00000000-0005-0000-0000-0000E7450000}"/>
    <cellStyle name="Hed Side Indent 2 2 6 7" xfId="17917" xr:uid="{00000000-0005-0000-0000-0000E8450000}"/>
    <cellStyle name="Hed Side Indent 2 2 7" xfId="17918" xr:uid="{00000000-0005-0000-0000-0000E9450000}"/>
    <cellStyle name="Hed Side Indent 2 2 7 2" xfId="17919" xr:uid="{00000000-0005-0000-0000-0000EA450000}"/>
    <cellStyle name="Hed Side Indent 2 2 7 2 2" xfId="17920" xr:uid="{00000000-0005-0000-0000-0000EB450000}"/>
    <cellStyle name="Hed Side Indent 2 2 7 2 2 2" xfId="17921" xr:uid="{00000000-0005-0000-0000-0000EC450000}"/>
    <cellStyle name="Hed Side Indent 2 2 7 2 3" xfId="17922" xr:uid="{00000000-0005-0000-0000-0000ED450000}"/>
    <cellStyle name="Hed Side Indent 2 2 7 2 3 2" xfId="17923" xr:uid="{00000000-0005-0000-0000-0000EE450000}"/>
    <cellStyle name="Hed Side Indent 2 2 7 2 4" xfId="17924" xr:uid="{00000000-0005-0000-0000-0000EF450000}"/>
    <cellStyle name="Hed Side Indent 2 2 7 2 4 2" xfId="17925" xr:uid="{00000000-0005-0000-0000-0000F0450000}"/>
    <cellStyle name="Hed Side Indent 2 2 7 2 5" xfId="17926" xr:uid="{00000000-0005-0000-0000-0000F1450000}"/>
    <cellStyle name="Hed Side Indent 2 2 7 3" xfId="17927" xr:uid="{00000000-0005-0000-0000-0000F2450000}"/>
    <cellStyle name="Hed Side Indent 2 2 7 3 2" xfId="17928" xr:uid="{00000000-0005-0000-0000-0000F3450000}"/>
    <cellStyle name="Hed Side Indent 2 2 7 4" xfId="17929" xr:uid="{00000000-0005-0000-0000-0000F4450000}"/>
    <cellStyle name="Hed Side Indent 2 2 7 4 2" xfId="17930" xr:uid="{00000000-0005-0000-0000-0000F5450000}"/>
    <cellStyle name="Hed Side Indent 2 2 7 5" xfId="17931" xr:uid="{00000000-0005-0000-0000-0000F6450000}"/>
    <cellStyle name="Hed Side Indent 2 2 7 5 2" xfId="17932" xr:uid="{00000000-0005-0000-0000-0000F7450000}"/>
    <cellStyle name="Hed Side Indent 2 2 7 6" xfId="17933" xr:uid="{00000000-0005-0000-0000-0000F8450000}"/>
    <cellStyle name="Hed Side Indent 2 2 7 6 2" xfId="17934" xr:uid="{00000000-0005-0000-0000-0000F9450000}"/>
    <cellStyle name="Hed Side Indent 2 2 7 7" xfId="17935" xr:uid="{00000000-0005-0000-0000-0000FA450000}"/>
    <cellStyle name="Hed Side Indent 2 2 8" xfId="17936" xr:uid="{00000000-0005-0000-0000-0000FB450000}"/>
    <cellStyle name="Hed Side Indent 2 2 8 2" xfId="17937" xr:uid="{00000000-0005-0000-0000-0000FC450000}"/>
    <cellStyle name="Hed Side Indent 2 2 8 2 2" xfId="17938" xr:uid="{00000000-0005-0000-0000-0000FD450000}"/>
    <cellStyle name="Hed Side Indent 2 2 8 2 2 2" xfId="17939" xr:uid="{00000000-0005-0000-0000-0000FE450000}"/>
    <cellStyle name="Hed Side Indent 2 2 8 2 3" xfId="17940" xr:uid="{00000000-0005-0000-0000-0000FF450000}"/>
    <cellStyle name="Hed Side Indent 2 2 8 2 3 2" xfId="17941" xr:uid="{00000000-0005-0000-0000-000000460000}"/>
    <cellStyle name="Hed Side Indent 2 2 8 2 4" xfId="17942" xr:uid="{00000000-0005-0000-0000-000001460000}"/>
    <cellStyle name="Hed Side Indent 2 2 8 2 4 2" xfId="17943" xr:uid="{00000000-0005-0000-0000-000002460000}"/>
    <cellStyle name="Hed Side Indent 2 2 8 2 5" xfId="17944" xr:uid="{00000000-0005-0000-0000-000003460000}"/>
    <cellStyle name="Hed Side Indent 2 2 8 3" xfId="17945" xr:uid="{00000000-0005-0000-0000-000004460000}"/>
    <cellStyle name="Hed Side Indent 2 2 8 3 2" xfId="17946" xr:uid="{00000000-0005-0000-0000-000005460000}"/>
    <cellStyle name="Hed Side Indent 2 2 8 4" xfId="17947" xr:uid="{00000000-0005-0000-0000-000006460000}"/>
    <cellStyle name="Hed Side Indent 2 2 8 4 2" xfId="17948" xr:uid="{00000000-0005-0000-0000-000007460000}"/>
    <cellStyle name="Hed Side Indent 2 2 8 5" xfId="17949" xr:uid="{00000000-0005-0000-0000-000008460000}"/>
    <cellStyle name="Hed Side Indent 2 2 8 5 2" xfId="17950" xr:uid="{00000000-0005-0000-0000-000009460000}"/>
    <cellStyle name="Hed Side Indent 2 2 8 6" xfId="17951" xr:uid="{00000000-0005-0000-0000-00000A460000}"/>
    <cellStyle name="Hed Side Indent 2 2 8 6 2" xfId="17952" xr:uid="{00000000-0005-0000-0000-00000B460000}"/>
    <cellStyle name="Hed Side Indent 2 2 8 7" xfId="17953" xr:uid="{00000000-0005-0000-0000-00000C460000}"/>
    <cellStyle name="Hed Side Indent 2 2 9" xfId="17954" xr:uid="{00000000-0005-0000-0000-00000D460000}"/>
    <cellStyle name="Hed Side Indent 2 2 9 2" xfId="17955" xr:uid="{00000000-0005-0000-0000-00000E460000}"/>
    <cellStyle name="Hed Side Indent 2 2 9 2 2" xfId="17956" xr:uid="{00000000-0005-0000-0000-00000F460000}"/>
    <cellStyle name="Hed Side Indent 2 2 9 2 2 2" xfId="17957" xr:uid="{00000000-0005-0000-0000-000010460000}"/>
    <cellStyle name="Hed Side Indent 2 2 9 2 3" xfId="17958" xr:uid="{00000000-0005-0000-0000-000011460000}"/>
    <cellStyle name="Hed Side Indent 2 2 9 2 3 2" xfId="17959" xr:uid="{00000000-0005-0000-0000-000012460000}"/>
    <cellStyle name="Hed Side Indent 2 2 9 2 4" xfId="17960" xr:uid="{00000000-0005-0000-0000-000013460000}"/>
    <cellStyle name="Hed Side Indent 2 2 9 2 4 2" xfId="17961" xr:uid="{00000000-0005-0000-0000-000014460000}"/>
    <cellStyle name="Hed Side Indent 2 2 9 2 5" xfId="17962" xr:uid="{00000000-0005-0000-0000-000015460000}"/>
    <cellStyle name="Hed Side Indent 2 2 9 3" xfId="17963" xr:uid="{00000000-0005-0000-0000-000016460000}"/>
    <cellStyle name="Hed Side Indent 2 2 9 3 2" xfId="17964" xr:uid="{00000000-0005-0000-0000-000017460000}"/>
    <cellStyle name="Hed Side Indent 2 2 9 4" xfId="17965" xr:uid="{00000000-0005-0000-0000-000018460000}"/>
    <cellStyle name="Hed Side Indent 2 2 9 4 2" xfId="17966" xr:uid="{00000000-0005-0000-0000-000019460000}"/>
    <cellStyle name="Hed Side Indent 2 2 9 5" xfId="17967" xr:uid="{00000000-0005-0000-0000-00001A460000}"/>
    <cellStyle name="Hed Side Indent 2 2 9 5 2" xfId="17968" xr:uid="{00000000-0005-0000-0000-00001B460000}"/>
    <cellStyle name="Hed Side Indent 2 2 9 6" xfId="17969" xr:uid="{00000000-0005-0000-0000-00001C460000}"/>
    <cellStyle name="Hed Side Indent 2 2 9 6 2" xfId="17970" xr:uid="{00000000-0005-0000-0000-00001D460000}"/>
    <cellStyle name="Hed Side Indent 2 2 9 7" xfId="17971" xr:uid="{00000000-0005-0000-0000-00001E460000}"/>
    <cellStyle name="Hed Side Indent 2 20" xfId="17972" xr:uid="{00000000-0005-0000-0000-00001F460000}"/>
    <cellStyle name="Hed Side Indent 2 20 2" xfId="17973" xr:uid="{00000000-0005-0000-0000-000020460000}"/>
    <cellStyle name="Hed Side Indent 2 20 2 2" xfId="17974" xr:uid="{00000000-0005-0000-0000-000021460000}"/>
    <cellStyle name="Hed Side Indent 2 20 2 2 2" xfId="17975" xr:uid="{00000000-0005-0000-0000-000022460000}"/>
    <cellStyle name="Hed Side Indent 2 20 2 3" xfId="17976" xr:uid="{00000000-0005-0000-0000-000023460000}"/>
    <cellStyle name="Hed Side Indent 2 20 2 3 2" xfId="17977" xr:uid="{00000000-0005-0000-0000-000024460000}"/>
    <cellStyle name="Hed Side Indent 2 20 2 4" xfId="17978" xr:uid="{00000000-0005-0000-0000-000025460000}"/>
    <cellStyle name="Hed Side Indent 2 20 2 4 2" xfId="17979" xr:uid="{00000000-0005-0000-0000-000026460000}"/>
    <cellStyle name="Hed Side Indent 2 20 2 5" xfId="17980" xr:uid="{00000000-0005-0000-0000-000027460000}"/>
    <cellStyle name="Hed Side Indent 2 20 3" xfId="17981" xr:uid="{00000000-0005-0000-0000-000028460000}"/>
    <cellStyle name="Hed Side Indent 2 20 3 2" xfId="17982" xr:uid="{00000000-0005-0000-0000-000029460000}"/>
    <cellStyle name="Hed Side Indent 2 20 4" xfId="17983" xr:uid="{00000000-0005-0000-0000-00002A460000}"/>
    <cellStyle name="Hed Side Indent 2 20 4 2" xfId="17984" xr:uid="{00000000-0005-0000-0000-00002B460000}"/>
    <cellStyle name="Hed Side Indent 2 20 5" xfId="17985" xr:uid="{00000000-0005-0000-0000-00002C460000}"/>
    <cellStyle name="Hed Side Indent 2 20 5 2" xfId="17986" xr:uid="{00000000-0005-0000-0000-00002D460000}"/>
    <cellStyle name="Hed Side Indent 2 20 6" xfId="17987" xr:uid="{00000000-0005-0000-0000-00002E460000}"/>
    <cellStyle name="Hed Side Indent 2 20 6 2" xfId="17988" xr:uid="{00000000-0005-0000-0000-00002F460000}"/>
    <cellStyle name="Hed Side Indent 2 20 7" xfId="17989" xr:uid="{00000000-0005-0000-0000-000030460000}"/>
    <cellStyle name="Hed Side Indent 2 21" xfId="17990" xr:uid="{00000000-0005-0000-0000-000031460000}"/>
    <cellStyle name="Hed Side Indent 2 21 2" xfId="17991" xr:uid="{00000000-0005-0000-0000-000032460000}"/>
    <cellStyle name="Hed Side Indent 2 21 2 2" xfId="17992" xr:uid="{00000000-0005-0000-0000-000033460000}"/>
    <cellStyle name="Hed Side Indent 2 21 3" xfId="17993" xr:uid="{00000000-0005-0000-0000-000034460000}"/>
    <cellStyle name="Hed Side Indent 2 21 3 2" xfId="17994" xr:uid="{00000000-0005-0000-0000-000035460000}"/>
    <cellStyle name="Hed Side Indent 2 21 4" xfId="17995" xr:uid="{00000000-0005-0000-0000-000036460000}"/>
    <cellStyle name="Hed Side Indent 2 21 4 2" xfId="17996" xr:uid="{00000000-0005-0000-0000-000037460000}"/>
    <cellStyle name="Hed Side Indent 2 21 5" xfId="17997" xr:uid="{00000000-0005-0000-0000-000038460000}"/>
    <cellStyle name="Hed Side Indent 2 22" xfId="17998" xr:uid="{00000000-0005-0000-0000-000039460000}"/>
    <cellStyle name="Hed Side Indent 2 22 2" xfId="17999" xr:uid="{00000000-0005-0000-0000-00003A460000}"/>
    <cellStyle name="Hed Side Indent 2 23" xfId="18000" xr:uid="{00000000-0005-0000-0000-00003B460000}"/>
    <cellStyle name="Hed Side Indent 2 23 2" xfId="18001" xr:uid="{00000000-0005-0000-0000-00003C460000}"/>
    <cellStyle name="Hed Side Indent 2 3" xfId="18002" xr:uid="{00000000-0005-0000-0000-00003D460000}"/>
    <cellStyle name="Hed Side Indent 2 3 10" xfId="18003" xr:uid="{00000000-0005-0000-0000-00003E460000}"/>
    <cellStyle name="Hed Side Indent 2 3 10 2" xfId="18004" xr:uid="{00000000-0005-0000-0000-00003F460000}"/>
    <cellStyle name="Hed Side Indent 2 3 10 2 2" xfId="18005" xr:uid="{00000000-0005-0000-0000-000040460000}"/>
    <cellStyle name="Hed Side Indent 2 3 10 2 2 2" xfId="18006" xr:uid="{00000000-0005-0000-0000-000041460000}"/>
    <cellStyle name="Hed Side Indent 2 3 10 2 3" xfId="18007" xr:uid="{00000000-0005-0000-0000-000042460000}"/>
    <cellStyle name="Hed Side Indent 2 3 10 2 3 2" xfId="18008" xr:uid="{00000000-0005-0000-0000-000043460000}"/>
    <cellStyle name="Hed Side Indent 2 3 10 2 4" xfId="18009" xr:uid="{00000000-0005-0000-0000-000044460000}"/>
    <cellStyle name="Hed Side Indent 2 3 10 2 4 2" xfId="18010" xr:uid="{00000000-0005-0000-0000-000045460000}"/>
    <cellStyle name="Hed Side Indent 2 3 10 2 5" xfId="18011" xr:uid="{00000000-0005-0000-0000-000046460000}"/>
    <cellStyle name="Hed Side Indent 2 3 10 3" xfId="18012" xr:uid="{00000000-0005-0000-0000-000047460000}"/>
    <cellStyle name="Hed Side Indent 2 3 10 3 2" xfId="18013" xr:uid="{00000000-0005-0000-0000-000048460000}"/>
    <cellStyle name="Hed Side Indent 2 3 10 4" xfId="18014" xr:uid="{00000000-0005-0000-0000-000049460000}"/>
    <cellStyle name="Hed Side Indent 2 3 10 4 2" xfId="18015" xr:uid="{00000000-0005-0000-0000-00004A460000}"/>
    <cellStyle name="Hed Side Indent 2 3 10 5" xfId="18016" xr:uid="{00000000-0005-0000-0000-00004B460000}"/>
    <cellStyle name="Hed Side Indent 2 3 10 5 2" xfId="18017" xr:uid="{00000000-0005-0000-0000-00004C460000}"/>
    <cellStyle name="Hed Side Indent 2 3 10 6" xfId="18018" xr:uid="{00000000-0005-0000-0000-00004D460000}"/>
    <cellStyle name="Hed Side Indent 2 3 10 6 2" xfId="18019" xr:uid="{00000000-0005-0000-0000-00004E460000}"/>
    <cellStyle name="Hed Side Indent 2 3 10 7" xfId="18020" xr:uid="{00000000-0005-0000-0000-00004F460000}"/>
    <cellStyle name="Hed Side Indent 2 3 11" xfId="18021" xr:uid="{00000000-0005-0000-0000-000050460000}"/>
    <cellStyle name="Hed Side Indent 2 3 11 2" xfId="18022" xr:uid="{00000000-0005-0000-0000-000051460000}"/>
    <cellStyle name="Hed Side Indent 2 3 11 2 2" xfId="18023" xr:uid="{00000000-0005-0000-0000-000052460000}"/>
    <cellStyle name="Hed Side Indent 2 3 11 2 2 2" xfId="18024" xr:uid="{00000000-0005-0000-0000-000053460000}"/>
    <cellStyle name="Hed Side Indent 2 3 11 2 3" xfId="18025" xr:uid="{00000000-0005-0000-0000-000054460000}"/>
    <cellStyle name="Hed Side Indent 2 3 11 2 3 2" xfId="18026" xr:uid="{00000000-0005-0000-0000-000055460000}"/>
    <cellStyle name="Hed Side Indent 2 3 11 2 4" xfId="18027" xr:uid="{00000000-0005-0000-0000-000056460000}"/>
    <cellStyle name="Hed Side Indent 2 3 11 2 4 2" xfId="18028" xr:uid="{00000000-0005-0000-0000-000057460000}"/>
    <cellStyle name="Hed Side Indent 2 3 11 2 5" xfId="18029" xr:uid="{00000000-0005-0000-0000-000058460000}"/>
    <cellStyle name="Hed Side Indent 2 3 11 3" xfId="18030" xr:uid="{00000000-0005-0000-0000-000059460000}"/>
    <cellStyle name="Hed Side Indent 2 3 11 3 2" xfId="18031" xr:uid="{00000000-0005-0000-0000-00005A460000}"/>
    <cellStyle name="Hed Side Indent 2 3 11 4" xfId="18032" xr:uid="{00000000-0005-0000-0000-00005B460000}"/>
    <cellStyle name="Hed Side Indent 2 3 11 4 2" xfId="18033" xr:uid="{00000000-0005-0000-0000-00005C460000}"/>
    <cellStyle name="Hed Side Indent 2 3 11 5" xfId="18034" xr:uid="{00000000-0005-0000-0000-00005D460000}"/>
    <cellStyle name="Hed Side Indent 2 3 11 5 2" xfId="18035" xr:uid="{00000000-0005-0000-0000-00005E460000}"/>
    <cellStyle name="Hed Side Indent 2 3 11 6" xfId="18036" xr:uid="{00000000-0005-0000-0000-00005F460000}"/>
    <cellStyle name="Hed Side Indent 2 3 11 6 2" xfId="18037" xr:uid="{00000000-0005-0000-0000-000060460000}"/>
    <cellStyle name="Hed Side Indent 2 3 11 7" xfId="18038" xr:uid="{00000000-0005-0000-0000-000061460000}"/>
    <cellStyle name="Hed Side Indent 2 3 12" xfId="18039" xr:uid="{00000000-0005-0000-0000-000062460000}"/>
    <cellStyle name="Hed Side Indent 2 3 12 2" xfId="18040" xr:uid="{00000000-0005-0000-0000-000063460000}"/>
    <cellStyle name="Hed Side Indent 2 3 12 2 2" xfId="18041" xr:uid="{00000000-0005-0000-0000-000064460000}"/>
    <cellStyle name="Hed Side Indent 2 3 12 2 2 2" xfId="18042" xr:uid="{00000000-0005-0000-0000-000065460000}"/>
    <cellStyle name="Hed Side Indent 2 3 12 2 3" xfId="18043" xr:uid="{00000000-0005-0000-0000-000066460000}"/>
    <cellStyle name="Hed Side Indent 2 3 12 2 3 2" xfId="18044" xr:uid="{00000000-0005-0000-0000-000067460000}"/>
    <cellStyle name="Hed Side Indent 2 3 12 2 4" xfId="18045" xr:uid="{00000000-0005-0000-0000-000068460000}"/>
    <cellStyle name="Hed Side Indent 2 3 12 2 4 2" xfId="18046" xr:uid="{00000000-0005-0000-0000-000069460000}"/>
    <cellStyle name="Hed Side Indent 2 3 12 2 5" xfId="18047" xr:uid="{00000000-0005-0000-0000-00006A460000}"/>
    <cellStyle name="Hed Side Indent 2 3 12 3" xfId="18048" xr:uid="{00000000-0005-0000-0000-00006B460000}"/>
    <cellStyle name="Hed Side Indent 2 3 12 3 2" xfId="18049" xr:uid="{00000000-0005-0000-0000-00006C460000}"/>
    <cellStyle name="Hed Side Indent 2 3 12 4" xfId="18050" xr:uid="{00000000-0005-0000-0000-00006D460000}"/>
    <cellStyle name="Hed Side Indent 2 3 12 4 2" xfId="18051" xr:uid="{00000000-0005-0000-0000-00006E460000}"/>
    <cellStyle name="Hed Side Indent 2 3 12 5" xfId="18052" xr:uid="{00000000-0005-0000-0000-00006F460000}"/>
    <cellStyle name="Hed Side Indent 2 3 12 5 2" xfId="18053" xr:uid="{00000000-0005-0000-0000-000070460000}"/>
    <cellStyle name="Hed Side Indent 2 3 12 6" xfId="18054" xr:uid="{00000000-0005-0000-0000-000071460000}"/>
    <cellStyle name="Hed Side Indent 2 3 12 6 2" xfId="18055" xr:uid="{00000000-0005-0000-0000-000072460000}"/>
    <cellStyle name="Hed Side Indent 2 3 12 7" xfId="18056" xr:uid="{00000000-0005-0000-0000-000073460000}"/>
    <cellStyle name="Hed Side Indent 2 3 13" xfId="18057" xr:uid="{00000000-0005-0000-0000-000074460000}"/>
    <cellStyle name="Hed Side Indent 2 3 13 2" xfId="18058" xr:uid="{00000000-0005-0000-0000-000075460000}"/>
    <cellStyle name="Hed Side Indent 2 3 13 2 2" xfId="18059" xr:uid="{00000000-0005-0000-0000-000076460000}"/>
    <cellStyle name="Hed Side Indent 2 3 13 2 2 2" xfId="18060" xr:uid="{00000000-0005-0000-0000-000077460000}"/>
    <cellStyle name="Hed Side Indent 2 3 13 2 3" xfId="18061" xr:uid="{00000000-0005-0000-0000-000078460000}"/>
    <cellStyle name="Hed Side Indent 2 3 13 2 3 2" xfId="18062" xr:uid="{00000000-0005-0000-0000-000079460000}"/>
    <cellStyle name="Hed Side Indent 2 3 13 2 4" xfId="18063" xr:uid="{00000000-0005-0000-0000-00007A460000}"/>
    <cellStyle name="Hed Side Indent 2 3 13 2 4 2" xfId="18064" xr:uid="{00000000-0005-0000-0000-00007B460000}"/>
    <cellStyle name="Hed Side Indent 2 3 13 2 5" xfId="18065" xr:uid="{00000000-0005-0000-0000-00007C460000}"/>
    <cellStyle name="Hed Side Indent 2 3 13 3" xfId="18066" xr:uid="{00000000-0005-0000-0000-00007D460000}"/>
    <cellStyle name="Hed Side Indent 2 3 13 3 2" xfId="18067" xr:uid="{00000000-0005-0000-0000-00007E460000}"/>
    <cellStyle name="Hed Side Indent 2 3 13 4" xfId="18068" xr:uid="{00000000-0005-0000-0000-00007F460000}"/>
    <cellStyle name="Hed Side Indent 2 3 13 4 2" xfId="18069" xr:uid="{00000000-0005-0000-0000-000080460000}"/>
    <cellStyle name="Hed Side Indent 2 3 13 5" xfId="18070" xr:uid="{00000000-0005-0000-0000-000081460000}"/>
    <cellStyle name="Hed Side Indent 2 3 13 5 2" xfId="18071" xr:uid="{00000000-0005-0000-0000-000082460000}"/>
    <cellStyle name="Hed Side Indent 2 3 13 6" xfId="18072" xr:uid="{00000000-0005-0000-0000-000083460000}"/>
    <cellStyle name="Hed Side Indent 2 3 13 6 2" xfId="18073" xr:uid="{00000000-0005-0000-0000-000084460000}"/>
    <cellStyle name="Hed Side Indent 2 3 13 7" xfId="18074" xr:uid="{00000000-0005-0000-0000-000085460000}"/>
    <cellStyle name="Hed Side Indent 2 3 14" xfId="18075" xr:uid="{00000000-0005-0000-0000-000086460000}"/>
    <cellStyle name="Hed Side Indent 2 3 14 2" xfId="18076" xr:uid="{00000000-0005-0000-0000-000087460000}"/>
    <cellStyle name="Hed Side Indent 2 3 14 2 2" xfId="18077" xr:uid="{00000000-0005-0000-0000-000088460000}"/>
    <cellStyle name="Hed Side Indent 2 3 14 2 2 2" xfId="18078" xr:uid="{00000000-0005-0000-0000-000089460000}"/>
    <cellStyle name="Hed Side Indent 2 3 14 2 3" xfId="18079" xr:uid="{00000000-0005-0000-0000-00008A460000}"/>
    <cellStyle name="Hed Side Indent 2 3 14 2 3 2" xfId="18080" xr:uid="{00000000-0005-0000-0000-00008B460000}"/>
    <cellStyle name="Hed Side Indent 2 3 14 2 4" xfId="18081" xr:uid="{00000000-0005-0000-0000-00008C460000}"/>
    <cellStyle name="Hed Side Indent 2 3 14 2 4 2" xfId="18082" xr:uid="{00000000-0005-0000-0000-00008D460000}"/>
    <cellStyle name="Hed Side Indent 2 3 14 2 5" xfId="18083" xr:uid="{00000000-0005-0000-0000-00008E460000}"/>
    <cellStyle name="Hed Side Indent 2 3 14 3" xfId="18084" xr:uid="{00000000-0005-0000-0000-00008F460000}"/>
    <cellStyle name="Hed Side Indent 2 3 14 3 2" xfId="18085" xr:uid="{00000000-0005-0000-0000-000090460000}"/>
    <cellStyle name="Hed Side Indent 2 3 14 4" xfId="18086" xr:uid="{00000000-0005-0000-0000-000091460000}"/>
    <cellStyle name="Hed Side Indent 2 3 14 4 2" xfId="18087" xr:uid="{00000000-0005-0000-0000-000092460000}"/>
    <cellStyle name="Hed Side Indent 2 3 14 5" xfId="18088" xr:uid="{00000000-0005-0000-0000-000093460000}"/>
    <cellStyle name="Hed Side Indent 2 3 14 5 2" xfId="18089" xr:uid="{00000000-0005-0000-0000-000094460000}"/>
    <cellStyle name="Hed Side Indent 2 3 14 6" xfId="18090" xr:uid="{00000000-0005-0000-0000-000095460000}"/>
    <cellStyle name="Hed Side Indent 2 3 14 6 2" xfId="18091" xr:uid="{00000000-0005-0000-0000-000096460000}"/>
    <cellStyle name="Hed Side Indent 2 3 14 7" xfId="18092" xr:uid="{00000000-0005-0000-0000-000097460000}"/>
    <cellStyle name="Hed Side Indent 2 3 15" xfId="18093" xr:uid="{00000000-0005-0000-0000-000098460000}"/>
    <cellStyle name="Hed Side Indent 2 3 15 2" xfId="18094" xr:uid="{00000000-0005-0000-0000-000099460000}"/>
    <cellStyle name="Hed Side Indent 2 3 15 2 2" xfId="18095" xr:uid="{00000000-0005-0000-0000-00009A460000}"/>
    <cellStyle name="Hed Side Indent 2 3 15 2 2 2" xfId="18096" xr:uid="{00000000-0005-0000-0000-00009B460000}"/>
    <cellStyle name="Hed Side Indent 2 3 15 2 3" xfId="18097" xr:uid="{00000000-0005-0000-0000-00009C460000}"/>
    <cellStyle name="Hed Side Indent 2 3 15 2 3 2" xfId="18098" xr:uid="{00000000-0005-0000-0000-00009D460000}"/>
    <cellStyle name="Hed Side Indent 2 3 15 2 4" xfId="18099" xr:uid="{00000000-0005-0000-0000-00009E460000}"/>
    <cellStyle name="Hed Side Indent 2 3 15 2 4 2" xfId="18100" xr:uid="{00000000-0005-0000-0000-00009F460000}"/>
    <cellStyle name="Hed Side Indent 2 3 15 2 5" xfId="18101" xr:uid="{00000000-0005-0000-0000-0000A0460000}"/>
    <cellStyle name="Hed Side Indent 2 3 15 3" xfId="18102" xr:uid="{00000000-0005-0000-0000-0000A1460000}"/>
    <cellStyle name="Hed Side Indent 2 3 15 3 2" xfId="18103" xr:uid="{00000000-0005-0000-0000-0000A2460000}"/>
    <cellStyle name="Hed Side Indent 2 3 15 4" xfId="18104" xr:uid="{00000000-0005-0000-0000-0000A3460000}"/>
    <cellStyle name="Hed Side Indent 2 3 15 4 2" xfId="18105" xr:uid="{00000000-0005-0000-0000-0000A4460000}"/>
    <cellStyle name="Hed Side Indent 2 3 15 5" xfId="18106" xr:uid="{00000000-0005-0000-0000-0000A5460000}"/>
    <cellStyle name="Hed Side Indent 2 3 15 5 2" xfId="18107" xr:uid="{00000000-0005-0000-0000-0000A6460000}"/>
    <cellStyle name="Hed Side Indent 2 3 15 6" xfId="18108" xr:uid="{00000000-0005-0000-0000-0000A7460000}"/>
    <cellStyle name="Hed Side Indent 2 3 15 6 2" xfId="18109" xr:uid="{00000000-0005-0000-0000-0000A8460000}"/>
    <cellStyle name="Hed Side Indent 2 3 15 7" xfId="18110" xr:uid="{00000000-0005-0000-0000-0000A9460000}"/>
    <cellStyle name="Hed Side Indent 2 3 16" xfId="18111" xr:uid="{00000000-0005-0000-0000-0000AA460000}"/>
    <cellStyle name="Hed Side Indent 2 3 16 2" xfId="18112" xr:uid="{00000000-0005-0000-0000-0000AB460000}"/>
    <cellStyle name="Hed Side Indent 2 3 16 2 2" xfId="18113" xr:uid="{00000000-0005-0000-0000-0000AC460000}"/>
    <cellStyle name="Hed Side Indent 2 3 16 2 2 2" xfId="18114" xr:uid="{00000000-0005-0000-0000-0000AD460000}"/>
    <cellStyle name="Hed Side Indent 2 3 16 2 3" xfId="18115" xr:uid="{00000000-0005-0000-0000-0000AE460000}"/>
    <cellStyle name="Hed Side Indent 2 3 16 2 3 2" xfId="18116" xr:uid="{00000000-0005-0000-0000-0000AF460000}"/>
    <cellStyle name="Hed Side Indent 2 3 16 2 4" xfId="18117" xr:uid="{00000000-0005-0000-0000-0000B0460000}"/>
    <cellStyle name="Hed Side Indent 2 3 16 2 4 2" xfId="18118" xr:uid="{00000000-0005-0000-0000-0000B1460000}"/>
    <cellStyle name="Hed Side Indent 2 3 16 2 5" xfId="18119" xr:uid="{00000000-0005-0000-0000-0000B2460000}"/>
    <cellStyle name="Hed Side Indent 2 3 16 3" xfId="18120" xr:uid="{00000000-0005-0000-0000-0000B3460000}"/>
    <cellStyle name="Hed Side Indent 2 3 16 3 2" xfId="18121" xr:uid="{00000000-0005-0000-0000-0000B4460000}"/>
    <cellStyle name="Hed Side Indent 2 3 16 4" xfId="18122" xr:uid="{00000000-0005-0000-0000-0000B5460000}"/>
    <cellStyle name="Hed Side Indent 2 3 16 4 2" xfId="18123" xr:uid="{00000000-0005-0000-0000-0000B6460000}"/>
    <cellStyle name="Hed Side Indent 2 3 16 5" xfId="18124" xr:uid="{00000000-0005-0000-0000-0000B7460000}"/>
    <cellStyle name="Hed Side Indent 2 3 16 5 2" xfId="18125" xr:uid="{00000000-0005-0000-0000-0000B8460000}"/>
    <cellStyle name="Hed Side Indent 2 3 16 6" xfId="18126" xr:uid="{00000000-0005-0000-0000-0000B9460000}"/>
    <cellStyle name="Hed Side Indent 2 3 16 6 2" xfId="18127" xr:uid="{00000000-0005-0000-0000-0000BA460000}"/>
    <cellStyle name="Hed Side Indent 2 3 16 7" xfId="18128" xr:uid="{00000000-0005-0000-0000-0000BB460000}"/>
    <cellStyle name="Hed Side Indent 2 3 17" xfId="18129" xr:uid="{00000000-0005-0000-0000-0000BC460000}"/>
    <cellStyle name="Hed Side Indent 2 3 17 2" xfId="18130" xr:uid="{00000000-0005-0000-0000-0000BD460000}"/>
    <cellStyle name="Hed Side Indent 2 3 17 2 2" xfId="18131" xr:uid="{00000000-0005-0000-0000-0000BE460000}"/>
    <cellStyle name="Hed Side Indent 2 3 17 2 2 2" xfId="18132" xr:uid="{00000000-0005-0000-0000-0000BF460000}"/>
    <cellStyle name="Hed Side Indent 2 3 17 2 3" xfId="18133" xr:uid="{00000000-0005-0000-0000-0000C0460000}"/>
    <cellStyle name="Hed Side Indent 2 3 17 2 3 2" xfId="18134" xr:uid="{00000000-0005-0000-0000-0000C1460000}"/>
    <cellStyle name="Hed Side Indent 2 3 17 2 4" xfId="18135" xr:uid="{00000000-0005-0000-0000-0000C2460000}"/>
    <cellStyle name="Hed Side Indent 2 3 17 2 4 2" xfId="18136" xr:uid="{00000000-0005-0000-0000-0000C3460000}"/>
    <cellStyle name="Hed Side Indent 2 3 17 2 5" xfId="18137" xr:uid="{00000000-0005-0000-0000-0000C4460000}"/>
    <cellStyle name="Hed Side Indent 2 3 17 3" xfId="18138" xr:uid="{00000000-0005-0000-0000-0000C5460000}"/>
    <cellStyle name="Hed Side Indent 2 3 17 3 2" xfId="18139" xr:uid="{00000000-0005-0000-0000-0000C6460000}"/>
    <cellStyle name="Hed Side Indent 2 3 17 4" xfId="18140" xr:uid="{00000000-0005-0000-0000-0000C7460000}"/>
    <cellStyle name="Hed Side Indent 2 3 17 4 2" xfId="18141" xr:uid="{00000000-0005-0000-0000-0000C8460000}"/>
    <cellStyle name="Hed Side Indent 2 3 17 5" xfId="18142" xr:uid="{00000000-0005-0000-0000-0000C9460000}"/>
    <cellStyle name="Hed Side Indent 2 3 17 5 2" xfId="18143" xr:uid="{00000000-0005-0000-0000-0000CA460000}"/>
    <cellStyle name="Hed Side Indent 2 3 17 6" xfId="18144" xr:uid="{00000000-0005-0000-0000-0000CB460000}"/>
    <cellStyle name="Hed Side Indent 2 3 17 6 2" xfId="18145" xr:uid="{00000000-0005-0000-0000-0000CC460000}"/>
    <cellStyle name="Hed Side Indent 2 3 17 7" xfId="18146" xr:uid="{00000000-0005-0000-0000-0000CD460000}"/>
    <cellStyle name="Hed Side Indent 2 3 18" xfId="18147" xr:uid="{00000000-0005-0000-0000-0000CE460000}"/>
    <cellStyle name="Hed Side Indent 2 3 18 2" xfId="18148" xr:uid="{00000000-0005-0000-0000-0000CF460000}"/>
    <cellStyle name="Hed Side Indent 2 3 18 2 2" xfId="18149" xr:uid="{00000000-0005-0000-0000-0000D0460000}"/>
    <cellStyle name="Hed Side Indent 2 3 18 2 2 2" xfId="18150" xr:uid="{00000000-0005-0000-0000-0000D1460000}"/>
    <cellStyle name="Hed Side Indent 2 3 18 2 3" xfId="18151" xr:uid="{00000000-0005-0000-0000-0000D2460000}"/>
    <cellStyle name="Hed Side Indent 2 3 18 2 3 2" xfId="18152" xr:uid="{00000000-0005-0000-0000-0000D3460000}"/>
    <cellStyle name="Hed Side Indent 2 3 18 2 4" xfId="18153" xr:uid="{00000000-0005-0000-0000-0000D4460000}"/>
    <cellStyle name="Hed Side Indent 2 3 18 3" xfId="18154" xr:uid="{00000000-0005-0000-0000-0000D5460000}"/>
    <cellStyle name="Hed Side Indent 2 3 18 3 2" xfId="18155" xr:uid="{00000000-0005-0000-0000-0000D6460000}"/>
    <cellStyle name="Hed Side Indent 2 3 18 4" xfId="18156" xr:uid="{00000000-0005-0000-0000-0000D7460000}"/>
    <cellStyle name="Hed Side Indent 2 3 18 4 2" xfId="18157" xr:uid="{00000000-0005-0000-0000-0000D8460000}"/>
    <cellStyle name="Hed Side Indent 2 3 18 5" xfId="18158" xr:uid="{00000000-0005-0000-0000-0000D9460000}"/>
    <cellStyle name="Hed Side Indent 2 3 18 5 2" xfId="18159" xr:uid="{00000000-0005-0000-0000-0000DA460000}"/>
    <cellStyle name="Hed Side Indent 2 3 18 6" xfId="18160" xr:uid="{00000000-0005-0000-0000-0000DB460000}"/>
    <cellStyle name="Hed Side Indent 2 3 18 6 2" xfId="18161" xr:uid="{00000000-0005-0000-0000-0000DC460000}"/>
    <cellStyle name="Hed Side Indent 2 3 19" xfId="18162" xr:uid="{00000000-0005-0000-0000-0000DD460000}"/>
    <cellStyle name="Hed Side Indent 2 3 19 2" xfId="18163" xr:uid="{00000000-0005-0000-0000-0000DE460000}"/>
    <cellStyle name="Hed Side Indent 2 3 19 2 2" xfId="18164" xr:uid="{00000000-0005-0000-0000-0000DF460000}"/>
    <cellStyle name="Hed Side Indent 2 3 19 3" xfId="18165" xr:uid="{00000000-0005-0000-0000-0000E0460000}"/>
    <cellStyle name="Hed Side Indent 2 3 19 3 2" xfId="18166" xr:uid="{00000000-0005-0000-0000-0000E1460000}"/>
    <cellStyle name="Hed Side Indent 2 3 19 4" xfId="18167" xr:uid="{00000000-0005-0000-0000-0000E2460000}"/>
    <cellStyle name="Hed Side Indent 2 3 19 4 2" xfId="18168" xr:uid="{00000000-0005-0000-0000-0000E3460000}"/>
    <cellStyle name="Hed Side Indent 2 3 19 5" xfId="18169" xr:uid="{00000000-0005-0000-0000-0000E4460000}"/>
    <cellStyle name="Hed Side Indent 2 3 2" xfId="18170" xr:uid="{00000000-0005-0000-0000-0000E5460000}"/>
    <cellStyle name="Hed Side Indent 2 3 2 2" xfId="18171" xr:uid="{00000000-0005-0000-0000-0000E6460000}"/>
    <cellStyle name="Hed Side Indent 2 3 2 2 2" xfId="18172" xr:uid="{00000000-0005-0000-0000-0000E7460000}"/>
    <cellStyle name="Hed Side Indent 2 3 2 2 2 2" xfId="18173" xr:uid="{00000000-0005-0000-0000-0000E8460000}"/>
    <cellStyle name="Hed Side Indent 2 3 2 2 3" xfId="18174" xr:uid="{00000000-0005-0000-0000-0000E9460000}"/>
    <cellStyle name="Hed Side Indent 2 3 2 2 3 2" xfId="18175" xr:uid="{00000000-0005-0000-0000-0000EA460000}"/>
    <cellStyle name="Hed Side Indent 2 3 2 2 4" xfId="18176" xr:uid="{00000000-0005-0000-0000-0000EB460000}"/>
    <cellStyle name="Hed Side Indent 2 3 2 2 4 2" xfId="18177" xr:uid="{00000000-0005-0000-0000-0000EC460000}"/>
    <cellStyle name="Hed Side Indent 2 3 2 2 5" xfId="18178" xr:uid="{00000000-0005-0000-0000-0000ED460000}"/>
    <cellStyle name="Hed Side Indent 2 3 2 3" xfId="18179" xr:uid="{00000000-0005-0000-0000-0000EE460000}"/>
    <cellStyle name="Hed Side Indent 2 3 2 3 2" xfId="18180" xr:uid="{00000000-0005-0000-0000-0000EF460000}"/>
    <cellStyle name="Hed Side Indent 2 3 2 4" xfId="18181" xr:uid="{00000000-0005-0000-0000-0000F0460000}"/>
    <cellStyle name="Hed Side Indent 2 3 2 4 2" xfId="18182" xr:uid="{00000000-0005-0000-0000-0000F1460000}"/>
    <cellStyle name="Hed Side Indent 2 3 2 5" xfId="18183" xr:uid="{00000000-0005-0000-0000-0000F2460000}"/>
    <cellStyle name="Hed Side Indent 2 3 2 5 2" xfId="18184" xr:uid="{00000000-0005-0000-0000-0000F3460000}"/>
    <cellStyle name="Hed Side Indent 2 3 2 6" xfId="18185" xr:uid="{00000000-0005-0000-0000-0000F4460000}"/>
    <cellStyle name="Hed Side Indent 2 3 2 6 2" xfId="18186" xr:uid="{00000000-0005-0000-0000-0000F5460000}"/>
    <cellStyle name="Hed Side Indent 2 3 2 7" xfId="18187" xr:uid="{00000000-0005-0000-0000-0000F6460000}"/>
    <cellStyle name="Hed Side Indent 2 3 20" xfId="18188" xr:uid="{00000000-0005-0000-0000-0000F7460000}"/>
    <cellStyle name="Hed Side Indent 2 3 20 2" xfId="18189" xr:uid="{00000000-0005-0000-0000-0000F8460000}"/>
    <cellStyle name="Hed Side Indent 2 3 21" xfId="18190" xr:uid="{00000000-0005-0000-0000-0000F9460000}"/>
    <cellStyle name="Hed Side Indent 2 3 21 2" xfId="18191" xr:uid="{00000000-0005-0000-0000-0000FA460000}"/>
    <cellStyle name="Hed Side Indent 2 3 22" xfId="18192" xr:uid="{00000000-0005-0000-0000-0000FB460000}"/>
    <cellStyle name="Hed Side Indent 2 3 22 2" xfId="18193" xr:uid="{00000000-0005-0000-0000-0000FC460000}"/>
    <cellStyle name="Hed Side Indent 2 3 23" xfId="18194" xr:uid="{00000000-0005-0000-0000-0000FD460000}"/>
    <cellStyle name="Hed Side Indent 2 3 23 2" xfId="18195" xr:uid="{00000000-0005-0000-0000-0000FE460000}"/>
    <cellStyle name="Hed Side Indent 2 3 3" xfId="18196" xr:uid="{00000000-0005-0000-0000-0000FF460000}"/>
    <cellStyle name="Hed Side Indent 2 3 3 2" xfId="18197" xr:uid="{00000000-0005-0000-0000-000000470000}"/>
    <cellStyle name="Hed Side Indent 2 3 3 2 2" xfId="18198" xr:uid="{00000000-0005-0000-0000-000001470000}"/>
    <cellStyle name="Hed Side Indent 2 3 3 2 2 2" xfId="18199" xr:uid="{00000000-0005-0000-0000-000002470000}"/>
    <cellStyle name="Hed Side Indent 2 3 3 2 3" xfId="18200" xr:uid="{00000000-0005-0000-0000-000003470000}"/>
    <cellStyle name="Hed Side Indent 2 3 3 2 3 2" xfId="18201" xr:uid="{00000000-0005-0000-0000-000004470000}"/>
    <cellStyle name="Hed Side Indent 2 3 3 2 4" xfId="18202" xr:uid="{00000000-0005-0000-0000-000005470000}"/>
    <cellStyle name="Hed Side Indent 2 3 3 2 4 2" xfId="18203" xr:uid="{00000000-0005-0000-0000-000006470000}"/>
    <cellStyle name="Hed Side Indent 2 3 3 2 5" xfId="18204" xr:uid="{00000000-0005-0000-0000-000007470000}"/>
    <cellStyle name="Hed Side Indent 2 3 3 3" xfId="18205" xr:uid="{00000000-0005-0000-0000-000008470000}"/>
    <cellStyle name="Hed Side Indent 2 3 3 3 2" xfId="18206" xr:uid="{00000000-0005-0000-0000-000009470000}"/>
    <cellStyle name="Hed Side Indent 2 3 3 4" xfId="18207" xr:uid="{00000000-0005-0000-0000-00000A470000}"/>
    <cellStyle name="Hed Side Indent 2 3 3 4 2" xfId="18208" xr:uid="{00000000-0005-0000-0000-00000B470000}"/>
    <cellStyle name="Hed Side Indent 2 3 3 5" xfId="18209" xr:uid="{00000000-0005-0000-0000-00000C470000}"/>
    <cellStyle name="Hed Side Indent 2 3 3 5 2" xfId="18210" xr:uid="{00000000-0005-0000-0000-00000D470000}"/>
    <cellStyle name="Hed Side Indent 2 3 3 6" xfId="18211" xr:uid="{00000000-0005-0000-0000-00000E470000}"/>
    <cellStyle name="Hed Side Indent 2 3 3 6 2" xfId="18212" xr:uid="{00000000-0005-0000-0000-00000F470000}"/>
    <cellStyle name="Hed Side Indent 2 3 3 7" xfId="18213" xr:uid="{00000000-0005-0000-0000-000010470000}"/>
    <cellStyle name="Hed Side Indent 2 3 4" xfId="18214" xr:uid="{00000000-0005-0000-0000-000011470000}"/>
    <cellStyle name="Hed Side Indent 2 3 4 2" xfId="18215" xr:uid="{00000000-0005-0000-0000-000012470000}"/>
    <cellStyle name="Hed Side Indent 2 3 4 2 2" xfId="18216" xr:uid="{00000000-0005-0000-0000-000013470000}"/>
    <cellStyle name="Hed Side Indent 2 3 4 2 2 2" xfId="18217" xr:uid="{00000000-0005-0000-0000-000014470000}"/>
    <cellStyle name="Hed Side Indent 2 3 4 2 3" xfId="18218" xr:uid="{00000000-0005-0000-0000-000015470000}"/>
    <cellStyle name="Hed Side Indent 2 3 4 2 3 2" xfId="18219" xr:uid="{00000000-0005-0000-0000-000016470000}"/>
    <cellStyle name="Hed Side Indent 2 3 4 2 4" xfId="18220" xr:uid="{00000000-0005-0000-0000-000017470000}"/>
    <cellStyle name="Hed Side Indent 2 3 4 2 4 2" xfId="18221" xr:uid="{00000000-0005-0000-0000-000018470000}"/>
    <cellStyle name="Hed Side Indent 2 3 4 2 5" xfId="18222" xr:uid="{00000000-0005-0000-0000-000019470000}"/>
    <cellStyle name="Hed Side Indent 2 3 4 3" xfId="18223" xr:uid="{00000000-0005-0000-0000-00001A470000}"/>
    <cellStyle name="Hed Side Indent 2 3 4 3 2" xfId="18224" xr:uid="{00000000-0005-0000-0000-00001B470000}"/>
    <cellStyle name="Hed Side Indent 2 3 4 4" xfId="18225" xr:uid="{00000000-0005-0000-0000-00001C470000}"/>
    <cellStyle name="Hed Side Indent 2 3 4 4 2" xfId="18226" xr:uid="{00000000-0005-0000-0000-00001D470000}"/>
    <cellStyle name="Hed Side Indent 2 3 4 5" xfId="18227" xr:uid="{00000000-0005-0000-0000-00001E470000}"/>
    <cellStyle name="Hed Side Indent 2 3 4 5 2" xfId="18228" xr:uid="{00000000-0005-0000-0000-00001F470000}"/>
    <cellStyle name="Hed Side Indent 2 3 4 6" xfId="18229" xr:uid="{00000000-0005-0000-0000-000020470000}"/>
    <cellStyle name="Hed Side Indent 2 3 4 6 2" xfId="18230" xr:uid="{00000000-0005-0000-0000-000021470000}"/>
    <cellStyle name="Hed Side Indent 2 3 4 7" xfId="18231" xr:uid="{00000000-0005-0000-0000-000022470000}"/>
    <cellStyle name="Hed Side Indent 2 3 5" xfId="18232" xr:uid="{00000000-0005-0000-0000-000023470000}"/>
    <cellStyle name="Hed Side Indent 2 3 5 2" xfId="18233" xr:uid="{00000000-0005-0000-0000-000024470000}"/>
    <cellStyle name="Hed Side Indent 2 3 5 2 2" xfId="18234" xr:uid="{00000000-0005-0000-0000-000025470000}"/>
    <cellStyle name="Hed Side Indent 2 3 5 2 2 2" xfId="18235" xr:uid="{00000000-0005-0000-0000-000026470000}"/>
    <cellStyle name="Hed Side Indent 2 3 5 2 3" xfId="18236" xr:uid="{00000000-0005-0000-0000-000027470000}"/>
    <cellStyle name="Hed Side Indent 2 3 5 2 3 2" xfId="18237" xr:uid="{00000000-0005-0000-0000-000028470000}"/>
    <cellStyle name="Hed Side Indent 2 3 5 2 4" xfId="18238" xr:uid="{00000000-0005-0000-0000-000029470000}"/>
    <cellStyle name="Hed Side Indent 2 3 5 2 4 2" xfId="18239" xr:uid="{00000000-0005-0000-0000-00002A470000}"/>
    <cellStyle name="Hed Side Indent 2 3 5 2 5" xfId="18240" xr:uid="{00000000-0005-0000-0000-00002B470000}"/>
    <cellStyle name="Hed Side Indent 2 3 5 3" xfId="18241" xr:uid="{00000000-0005-0000-0000-00002C470000}"/>
    <cellStyle name="Hed Side Indent 2 3 5 3 2" xfId="18242" xr:uid="{00000000-0005-0000-0000-00002D470000}"/>
    <cellStyle name="Hed Side Indent 2 3 5 4" xfId="18243" xr:uid="{00000000-0005-0000-0000-00002E470000}"/>
    <cellStyle name="Hed Side Indent 2 3 5 4 2" xfId="18244" xr:uid="{00000000-0005-0000-0000-00002F470000}"/>
    <cellStyle name="Hed Side Indent 2 3 5 5" xfId="18245" xr:uid="{00000000-0005-0000-0000-000030470000}"/>
    <cellStyle name="Hed Side Indent 2 3 5 5 2" xfId="18246" xr:uid="{00000000-0005-0000-0000-000031470000}"/>
    <cellStyle name="Hed Side Indent 2 3 5 6" xfId="18247" xr:uid="{00000000-0005-0000-0000-000032470000}"/>
    <cellStyle name="Hed Side Indent 2 3 5 6 2" xfId="18248" xr:uid="{00000000-0005-0000-0000-000033470000}"/>
    <cellStyle name="Hed Side Indent 2 3 5 7" xfId="18249" xr:uid="{00000000-0005-0000-0000-000034470000}"/>
    <cellStyle name="Hed Side Indent 2 3 6" xfId="18250" xr:uid="{00000000-0005-0000-0000-000035470000}"/>
    <cellStyle name="Hed Side Indent 2 3 6 2" xfId="18251" xr:uid="{00000000-0005-0000-0000-000036470000}"/>
    <cellStyle name="Hed Side Indent 2 3 6 2 2" xfId="18252" xr:uid="{00000000-0005-0000-0000-000037470000}"/>
    <cellStyle name="Hed Side Indent 2 3 6 2 2 2" xfId="18253" xr:uid="{00000000-0005-0000-0000-000038470000}"/>
    <cellStyle name="Hed Side Indent 2 3 6 2 3" xfId="18254" xr:uid="{00000000-0005-0000-0000-000039470000}"/>
    <cellStyle name="Hed Side Indent 2 3 6 2 3 2" xfId="18255" xr:uid="{00000000-0005-0000-0000-00003A470000}"/>
    <cellStyle name="Hed Side Indent 2 3 6 2 4" xfId="18256" xr:uid="{00000000-0005-0000-0000-00003B470000}"/>
    <cellStyle name="Hed Side Indent 2 3 6 2 4 2" xfId="18257" xr:uid="{00000000-0005-0000-0000-00003C470000}"/>
    <cellStyle name="Hed Side Indent 2 3 6 2 5" xfId="18258" xr:uid="{00000000-0005-0000-0000-00003D470000}"/>
    <cellStyle name="Hed Side Indent 2 3 6 3" xfId="18259" xr:uid="{00000000-0005-0000-0000-00003E470000}"/>
    <cellStyle name="Hed Side Indent 2 3 6 3 2" xfId="18260" xr:uid="{00000000-0005-0000-0000-00003F470000}"/>
    <cellStyle name="Hed Side Indent 2 3 6 4" xfId="18261" xr:uid="{00000000-0005-0000-0000-000040470000}"/>
    <cellStyle name="Hed Side Indent 2 3 6 4 2" xfId="18262" xr:uid="{00000000-0005-0000-0000-000041470000}"/>
    <cellStyle name="Hed Side Indent 2 3 6 5" xfId="18263" xr:uid="{00000000-0005-0000-0000-000042470000}"/>
    <cellStyle name="Hed Side Indent 2 3 6 5 2" xfId="18264" xr:uid="{00000000-0005-0000-0000-000043470000}"/>
    <cellStyle name="Hed Side Indent 2 3 6 6" xfId="18265" xr:uid="{00000000-0005-0000-0000-000044470000}"/>
    <cellStyle name="Hed Side Indent 2 3 6 6 2" xfId="18266" xr:uid="{00000000-0005-0000-0000-000045470000}"/>
    <cellStyle name="Hed Side Indent 2 3 6 7" xfId="18267" xr:uid="{00000000-0005-0000-0000-000046470000}"/>
    <cellStyle name="Hed Side Indent 2 3 7" xfId="18268" xr:uid="{00000000-0005-0000-0000-000047470000}"/>
    <cellStyle name="Hed Side Indent 2 3 7 2" xfId="18269" xr:uid="{00000000-0005-0000-0000-000048470000}"/>
    <cellStyle name="Hed Side Indent 2 3 7 2 2" xfId="18270" xr:uid="{00000000-0005-0000-0000-000049470000}"/>
    <cellStyle name="Hed Side Indent 2 3 7 2 2 2" xfId="18271" xr:uid="{00000000-0005-0000-0000-00004A470000}"/>
    <cellStyle name="Hed Side Indent 2 3 7 2 3" xfId="18272" xr:uid="{00000000-0005-0000-0000-00004B470000}"/>
    <cellStyle name="Hed Side Indent 2 3 7 2 3 2" xfId="18273" xr:uid="{00000000-0005-0000-0000-00004C470000}"/>
    <cellStyle name="Hed Side Indent 2 3 7 2 4" xfId="18274" xr:uid="{00000000-0005-0000-0000-00004D470000}"/>
    <cellStyle name="Hed Side Indent 2 3 7 2 4 2" xfId="18275" xr:uid="{00000000-0005-0000-0000-00004E470000}"/>
    <cellStyle name="Hed Side Indent 2 3 7 2 5" xfId="18276" xr:uid="{00000000-0005-0000-0000-00004F470000}"/>
    <cellStyle name="Hed Side Indent 2 3 7 3" xfId="18277" xr:uid="{00000000-0005-0000-0000-000050470000}"/>
    <cellStyle name="Hed Side Indent 2 3 7 3 2" xfId="18278" xr:uid="{00000000-0005-0000-0000-000051470000}"/>
    <cellStyle name="Hed Side Indent 2 3 7 4" xfId="18279" xr:uid="{00000000-0005-0000-0000-000052470000}"/>
    <cellStyle name="Hed Side Indent 2 3 7 4 2" xfId="18280" xr:uid="{00000000-0005-0000-0000-000053470000}"/>
    <cellStyle name="Hed Side Indent 2 3 7 5" xfId="18281" xr:uid="{00000000-0005-0000-0000-000054470000}"/>
    <cellStyle name="Hed Side Indent 2 3 7 5 2" xfId="18282" xr:uid="{00000000-0005-0000-0000-000055470000}"/>
    <cellStyle name="Hed Side Indent 2 3 7 6" xfId="18283" xr:uid="{00000000-0005-0000-0000-000056470000}"/>
    <cellStyle name="Hed Side Indent 2 3 7 6 2" xfId="18284" xr:uid="{00000000-0005-0000-0000-000057470000}"/>
    <cellStyle name="Hed Side Indent 2 3 7 7" xfId="18285" xr:uid="{00000000-0005-0000-0000-000058470000}"/>
    <cellStyle name="Hed Side Indent 2 3 8" xfId="18286" xr:uid="{00000000-0005-0000-0000-000059470000}"/>
    <cellStyle name="Hed Side Indent 2 3 8 2" xfId="18287" xr:uid="{00000000-0005-0000-0000-00005A470000}"/>
    <cellStyle name="Hed Side Indent 2 3 8 2 2" xfId="18288" xr:uid="{00000000-0005-0000-0000-00005B470000}"/>
    <cellStyle name="Hed Side Indent 2 3 8 2 2 2" xfId="18289" xr:uid="{00000000-0005-0000-0000-00005C470000}"/>
    <cellStyle name="Hed Side Indent 2 3 8 2 3" xfId="18290" xr:uid="{00000000-0005-0000-0000-00005D470000}"/>
    <cellStyle name="Hed Side Indent 2 3 8 2 3 2" xfId="18291" xr:uid="{00000000-0005-0000-0000-00005E470000}"/>
    <cellStyle name="Hed Side Indent 2 3 8 2 4" xfId="18292" xr:uid="{00000000-0005-0000-0000-00005F470000}"/>
    <cellStyle name="Hed Side Indent 2 3 8 2 4 2" xfId="18293" xr:uid="{00000000-0005-0000-0000-000060470000}"/>
    <cellStyle name="Hed Side Indent 2 3 8 2 5" xfId="18294" xr:uid="{00000000-0005-0000-0000-000061470000}"/>
    <cellStyle name="Hed Side Indent 2 3 8 3" xfId="18295" xr:uid="{00000000-0005-0000-0000-000062470000}"/>
    <cellStyle name="Hed Side Indent 2 3 8 3 2" xfId="18296" xr:uid="{00000000-0005-0000-0000-000063470000}"/>
    <cellStyle name="Hed Side Indent 2 3 8 4" xfId="18297" xr:uid="{00000000-0005-0000-0000-000064470000}"/>
    <cellStyle name="Hed Side Indent 2 3 8 4 2" xfId="18298" xr:uid="{00000000-0005-0000-0000-000065470000}"/>
    <cellStyle name="Hed Side Indent 2 3 8 5" xfId="18299" xr:uid="{00000000-0005-0000-0000-000066470000}"/>
    <cellStyle name="Hed Side Indent 2 3 8 5 2" xfId="18300" xr:uid="{00000000-0005-0000-0000-000067470000}"/>
    <cellStyle name="Hed Side Indent 2 3 8 6" xfId="18301" xr:uid="{00000000-0005-0000-0000-000068470000}"/>
    <cellStyle name="Hed Side Indent 2 3 8 6 2" xfId="18302" xr:uid="{00000000-0005-0000-0000-000069470000}"/>
    <cellStyle name="Hed Side Indent 2 3 8 7" xfId="18303" xr:uid="{00000000-0005-0000-0000-00006A470000}"/>
    <cellStyle name="Hed Side Indent 2 3 9" xfId="18304" xr:uid="{00000000-0005-0000-0000-00006B470000}"/>
    <cellStyle name="Hed Side Indent 2 3 9 2" xfId="18305" xr:uid="{00000000-0005-0000-0000-00006C470000}"/>
    <cellStyle name="Hed Side Indent 2 3 9 2 2" xfId="18306" xr:uid="{00000000-0005-0000-0000-00006D470000}"/>
    <cellStyle name="Hed Side Indent 2 3 9 2 2 2" xfId="18307" xr:uid="{00000000-0005-0000-0000-00006E470000}"/>
    <cellStyle name="Hed Side Indent 2 3 9 2 3" xfId="18308" xr:uid="{00000000-0005-0000-0000-00006F470000}"/>
    <cellStyle name="Hed Side Indent 2 3 9 2 3 2" xfId="18309" xr:uid="{00000000-0005-0000-0000-000070470000}"/>
    <cellStyle name="Hed Side Indent 2 3 9 2 4" xfId="18310" xr:uid="{00000000-0005-0000-0000-000071470000}"/>
    <cellStyle name="Hed Side Indent 2 3 9 2 4 2" xfId="18311" xr:uid="{00000000-0005-0000-0000-000072470000}"/>
    <cellStyle name="Hed Side Indent 2 3 9 2 5" xfId="18312" xr:uid="{00000000-0005-0000-0000-000073470000}"/>
    <cellStyle name="Hed Side Indent 2 3 9 3" xfId="18313" xr:uid="{00000000-0005-0000-0000-000074470000}"/>
    <cellStyle name="Hed Side Indent 2 3 9 3 2" xfId="18314" xr:uid="{00000000-0005-0000-0000-000075470000}"/>
    <cellStyle name="Hed Side Indent 2 3 9 4" xfId="18315" xr:uid="{00000000-0005-0000-0000-000076470000}"/>
    <cellStyle name="Hed Side Indent 2 3 9 4 2" xfId="18316" xr:uid="{00000000-0005-0000-0000-000077470000}"/>
    <cellStyle name="Hed Side Indent 2 3 9 5" xfId="18317" xr:uid="{00000000-0005-0000-0000-000078470000}"/>
    <cellStyle name="Hed Side Indent 2 3 9 5 2" xfId="18318" xr:uid="{00000000-0005-0000-0000-000079470000}"/>
    <cellStyle name="Hed Side Indent 2 3 9 6" xfId="18319" xr:uid="{00000000-0005-0000-0000-00007A470000}"/>
    <cellStyle name="Hed Side Indent 2 3 9 6 2" xfId="18320" xr:uid="{00000000-0005-0000-0000-00007B470000}"/>
    <cellStyle name="Hed Side Indent 2 3 9 7" xfId="18321" xr:uid="{00000000-0005-0000-0000-00007C470000}"/>
    <cellStyle name="Hed Side Indent 2 4" xfId="18322" xr:uid="{00000000-0005-0000-0000-00007D470000}"/>
    <cellStyle name="Hed Side Indent 2 4 10" xfId="18323" xr:uid="{00000000-0005-0000-0000-00007E470000}"/>
    <cellStyle name="Hed Side Indent 2 4 10 2" xfId="18324" xr:uid="{00000000-0005-0000-0000-00007F470000}"/>
    <cellStyle name="Hed Side Indent 2 4 10 2 2" xfId="18325" xr:uid="{00000000-0005-0000-0000-000080470000}"/>
    <cellStyle name="Hed Side Indent 2 4 10 2 2 2" xfId="18326" xr:uid="{00000000-0005-0000-0000-000081470000}"/>
    <cellStyle name="Hed Side Indent 2 4 10 2 3" xfId="18327" xr:uid="{00000000-0005-0000-0000-000082470000}"/>
    <cellStyle name="Hed Side Indent 2 4 10 2 3 2" xfId="18328" xr:uid="{00000000-0005-0000-0000-000083470000}"/>
    <cellStyle name="Hed Side Indent 2 4 10 2 4" xfId="18329" xr:uid="{00000000-0005-0000-0000-000084470000}"/>
    <cellStyle name="Hed Side Indent 2 4 10 2 4 2" xfId="18330" xr:uid="{00000000-0005-0000-0000-000085470000}"/>
    <cellStyle name="Hed Side Indent 2 4 10 2 5" xfId="18331" xr:uid="{00000000-0005-0000-0000-000086470000}"/>
    <cellStyle name="Hed Side Indent 2 4 10 3" xfId="18332" xr:uid="{00000000-0005-0000-0000-000087470000}"/>
    <cellStyle name="Hed Side Indent 2 4 10 3 2" xfId="18333" xr:uid="{00000000-0005-0000-0000-000088470000}"/>
    <cellStyle name="Hed Side Indent 2 4 10 4" xfId="18334" xr:uid="{00000000-0005-0000-0000-000089470000}"/>
    <cellStyle name="Hed Side Indent 2 4 10 4 2" xfId="18335" xr:uid="{00000000-0005-0000-0000-00008A470000}"/>
    <cellStyle name="Hed Side Indent 2 4 10 5" xfId="18336" xr:uid="{00000000-0005-0000-0000-00008B470000}"/>
    <cellStyle name="Hed Side Indent 2 4 10 5 2" xfId="18337" xr:uid="{00000000-0005-0000-0000-00008C470000}"/>
    <cellStyle name="Hed Side Indent 2 4 10 6" xfId="18338" xr:uid="{00000000-0005-0000-0000-00008D470000}"/>
    <cellStyle name="Hed Side Indent 2 4 10 6 2" xfId="18339" xr:uid="{00000000-0005-0000-0000-00008E470000}"/>
    <cellStyle name="Hed Side Indent 2 4 10 7" xfId="18340" xr:uid="{00000000-0005-0000-0000-00008F470000}"/>
    <cellStyle name="Hed Side Indent 2 4 11" xfId="18341" xr:uid="{00000000-0005-0000-0000-000090470000}"/>
    <cellStyle name="Hed Side Indent 2 4 11 2" xfId="18342" xr:uid="{00000000-0005-0000-0000-000091470000}"/>
    <cellStyle name="Hed Side Indent 2 4 11 2 2" xfId="18343" xr:uid="{00000000-0005-0000-0000-000092470000}"/>
    <cellStyle name="Hed Side Indent 2 4 11 2 2 2" xfId="18344" xr:uid="{00000000-0005-0000-0000-000093470000}"/>
    <cellStyle name="Hed Side Indent 2 4 11 2 3" xfId="18345" xr:uid="{00000000-0005-0000-0000-000094470000}"/>
    <cellStyle name="Hed Side Indent 2 4 11 2 3 2" xfId="18346" xr:uid="{00000000-0005-0000-0000-000095470000}"/>
    <cellStyle name="Hed Side Indent 2 4 11 2 4" xfId="18347" xr:uid="{00000000-0005-0000-0000-000096470000}"/>
    <cellStyle name="Hed Side Indent 2 4 11 2 4 2" xfId="18348" xr:uid="{00000000-0005-0000-0000-000097470000}"/>
    <cellStyle name="Hed Side Indent 2 4 11 2 5" xfId="18349" xr:uid="{00000000-0005-0000-0000-000098470000}"/>
    <cellStyle name="Hed Side Indent 2 4 11 3" xfId="18350" xr:uid="{00000000-0005-0000-0000-000099470000}"/>
    <cellStyle name="Hed Side Indent 2 4 11 3 2" xfId="18351" xr:uid="{00000000-0005-0000-0000-00009A470000}"/>
    <cellStyle name="Hed Side Indent 2 4 11 4" xfId="18352" xr:uid="{00000000-0005-0000-0000-00009B470000}"/>
    <cellStyle name="Hed Side Indent 2 4 11 4 2" xfId="18353" xr:uid="{00000000-0005-0000-0000-00009C470000}"/>
    <cellStyle name="Hed Side Indent 2 4 11 5" xfId="18354" xr:uid="{00000000-0005-0000-0000-00009D470000}"/>
    <cellStyle name="Hed Side Indent 2 4 11 5 2" xfId="18355" xr:uid="{00000000-0005-0000-0000-00009E470000}"/>
    <cellStyle name="Hed Side Indent 2 4 11 6" xfId="18356" xr:uid="{00000000-0005-0000-0000-00009F470000}"/>
    <cellStyle name="Hed Side Indent 2 4 11 6 2" xfId="18357" xr:uid="{00000000-0005-0000-0000-0000A0470000}"/>
    <cellStyle name="Hed Side Indent 2 4 11 7" xfId="18358" xr:uid="{00000000-0005-0000-0000-0000A1470000}"/>
    <cellStyle name="Hed Side Indent 2 4 12" xfId="18359" xr:uid="{00000000-0005-0000-0000-0000A2470000}"/>
    <cellStyle name="Hed Side Indent 2 4 12 2" xfId="18360" xr:uid="{00000000-0005-0000-0000-0000A3470000}"/>
    <cellStyle name="Hed Side Indent 2 4 12 2 2" xfId="18361" xr:uid="{00000000-0005-0000-0000-0000A4470000}"/>
    <cellStyle name="Hed Side Indent 2 4 12 2 2 2" xfId="18362" xr:uid="{00000000-0005-0000-0000-0000A5470000}"/>
    <cellStyle name="Hed Side Indent 2 4 12 2 3" xfId="18363" xr:uid="{00000000-0005-0000-0000-0000A6470000}"/>
    <cellStyle name="Hed Side Indent 2 4 12 2 3 2" xfId="18364" xr:uid="{00000000-0005-0000-0000-0000A7470000}"/>
    <cellStyle name="Hed Side Indent 2 4 12 2 4" xfId="18365" xr:uid="{00000000-0005-0000-0000-0000A8470000}"/>
    <cellStyle name="Hed Side Indent 2 4 12 2 4 2" xfId="18366" xr:uid="{00000000-0005-0000-0000-0000A9470000}"/>
    <cellStyle name="Hed Side Indent 2 4 12 2 5" xfId="18367" xr:uid="{00000000-0005-0000-0000-0000AA470000}"/>
    <cellStyle name="Hed Side Indent 2 4 12 3" xfId="18368" xr:uid="{00000000-0005-0000-0000-0000AB470000}"/>
    <cellStyle name="Hed Side Indent 2 4 12 3 2" xfId="18369" xr:uid="{00000000-0005-0000-0000-0000AC470000}"/>
    <cellStyle name="Hed Side Indent 2 4 12 4" xfId="18370" xr:uid="{00000000-0005-0000-0000-0000AD470000}"/>
    <cellStyle name="Hed Side Indent 2 4 12 4 2" xfId="18371" xr:uid="{00000000-0005-0000-0000-0000AE470000}"/>
    <cellStyle name="Hed Side Indent 2 4 12 5" xfId="18372" xr:uid="{00000000-0005-0000-0000-0000AF470000}"/>
    <cellStyle name="Hed Side Indent 2 4 12 5 2" xfId="18373" xr:uid="{00000000-0005-0000-0000-0000B0470000}"/>
    <cellStyle name="Hed Side Indent 2 4 12 6" xfId="18374" xr:uid="{00000000-0005-0000-0000-0000B1470000}"/>
    <cellStyle name="Hed Side Indent 2 4 12 6 2" xfId="18375" xr:uid="{00000000-0005-0000-0000-0000B2470000}"/>
    <cellStyle name="Hed Side Indent 2 4 12 7" xfId="18376" xr:uid="{00000000-0005-0000-0000-0000B3470000}"/>
    <cellStyle name="Hed Side Indent 2 4 13" xfId="18377" xr:uid="{00000000-0005-0000-0000-0000B4470000}"/>
    <cellStyle name="Hed Side Indent 2 4 13 2" xfId="18378" xr:uid="{00000000-0005-0000-0000-0000B5470000}"/>
    <cellStyle name="Hed Side Indent 2 4 13 2 2" xfId="18379" xr:uid="{00000000-0005-0000-0000-0000B6470000}"/>
    <cellStyle name="Hed Side Indent 2 4 13 2 2 2" xfId="18380" xr:uid="{00000000-0005-0000-0000-0000B7470000}"/>
    <cellStyle name="Hed Side Indent 2 4 13 2 3" xfId="18381" xr:uid="{00000000-0005-0000-0000-0000B8470000}"/>
    <cellStyle name="Hed Side Indent 2 4 13 2 3 2" xfId="18382" xr:uid="{00000000-0005-0000-0000-0000B9470000}"/>
    <cellStyle name="Hed Side Indent 2 4 13 2 4" xfId="18383" xr:uid="{00000000-0005-0000-0000-0000BA470000}"/>
    <cellStyle name="Hed Side Indent 2 4 13 2 4 2" xfId="18384" xr:uid="{00000000-0005-0000-0000-0000BB470000}"/>
    <cellStyle name="Hed Side Indent 2 4 13 2 5" xfId="18385" xr:uid="{00000000-0005-0000-0000-0000BC470000}"/>
    <cellStyle name="Hed Side Indent 2 4 13 3" xfId="18386" xr:uid="{00000000-0005-0000-0000-0000BD470000}"/>
    <cellStyle name="Hed Side Indent 2 4 13 3 2" xfId="18387" xr:uid="{00000000-0005-0000-0000-0000BE470000}"/>
    <cellStyle name="Hed Side Indent 2 4 13 4" xfId="18388" xr:uid="{00000000-0005-0000-0000-0000BF470000}"/>
    <cellStyle name="Hed Side Indent 2 4 13 4 2" xfId="18389" xr:uid="{00000000-0005-0000-0000-0000C0470000}"/>
    <cellStyle name="Hed Side Indent 2 4 13 5" xfId="18390" xr:uid="{00000000-0005-0000-0000-0000C1470000}"/>
    <cellStyle name="Hed Side Indent 2 4 13 5 2" xfId="18391" xr:uid="{00000000-0005-0000-0000-0000C2470000}"/>
    <cellStyle name="Hed Side Indent 2 4 13 6" xfId="18392" xr:uid="{00000000-0005-0000-0000-0000C3470000}"/>
    <cellStyle name="Hed Side Indent 2 4 13 6 2" xfId="18393" xr:uid="{00000000-0005-0000-0000-0000C4470000}"/>
    <cellStyle name="Hed Side Indent 2 4 13 7" xfId="18394" xr:uid="{00000000-0005-0000-0000-0000C5470000}"/>
    <cellStyle name="Hed Side Indent 2 4 14" xfId="18395" xr:uid="{00000000-0005-0000-0000-0000C6470000}"/>
    <cellStyle name="Hed Side Indent 2 4 14 2" xfId="18396" xr:uid="{00000000-0005-0000-0000-0000C7470000}"/>
    <cellStyle name="Hed Side Indent 2 4 14 2 2" xfId="18397" xr:uid="{00000000-0005-0000-0000-0000C8470000}"/>
    <cellStyle name="Hed Side Indent 2 4 14 2 2 2" xfId="18398" xr:uid="{00000000-0005-0000-0000-0000C9470000}"/>
    <cellStyle name="Hed Side Indent 2 4 14 2 3" xfId="18399" xr:uid="{00000000-0005-0000-0000-0000CA470000}"/>
    <cellStyle name="Hed Side Indent 2 4 14 2 3 2" xfId="18400" xr:uid="{00000000-0005-0000-0000-0000CB470000}"/>
    <cellStyle name="Hed Side Indent 2 4 14 2 4" xfId="18401" xr:uid="{00000000-0005-0000-0000-0000CC470000}"/>
    <cellStyle name="Hed Side Indent 2 4 14 2 4 2" xfId="18402" xr:uid="{00000000-0005-0000-0000-0000CD470000}"/>
    <cellStyle name="Hed Side Indent 2 4 14 2 5" xfId="18403" xr:uid="{00000000-0005-0000-0000-0000CE470000}"/>
    <cellStyle name="Hed Side Indent 2 4 14 3" xfId="18404" xr:uid="{00000000-0005-0000-0000-0000CF470000}"/>
    <cellStyle name="Hed Side Indent 2 4 14 3 2" xfId="18405" xr:uid="{00000000-0005-0000-0000-0000D0470000}"/>
    <cellStyle name="Hed Side Indent 2 4 14 4" xfId="18406" xr:uid="{00000000-0005-0000-0000-0000D1470000}"/>
    <cellStyle name="Hed Side Indent 2 4 14 4 2" xfId="18407" xr:uid="{00000000-0005-0000-0000-0000D2470000}"/>
    <cellStyle name="Hed Side Indent 2 4 14 5" xfId="18408" xr:uid="{00000000-0005-0000-0000-0000D3470000}"/>
    <cellStyle name="Hed Side Indent 2 4 14 5 2" xfId="18409" xr:uid="{00000000-0005-0000-0000-0000D4470000}"/>
    <cellStyle name="Hed Side Indent 2 4 14 6" xfId="18410" xr:uid="{00000000-0005-0000-0000-0000D5470000}"/>
    <cellStyle name="Hed Side Indent 2 4 14 6 2" xfId="18411" xr:uid="{00000000-0005-0000-0000-0000D6470000}"/>
    <cellStyle name="Hed Side Indent 2 4 14 7" xfId="18412" xr:uid="{00000000-0005-0000-0000-0000D7470000}"/>
    <cellStyle name="Hed Side Indent 2 4 15" xfId="18413" xr:uid="{00000000-0005-0000-0000-0000D8470000}"/>
    <cellStyle name="Hed Side Indent 2 4 15 2" xfId="18414" xr:uid="{00000000-0005-0000-0000-0000D9470000}"/>
    <cellStyle name="Hed Side Indent 2 4 15 2 2" xfId="18415" xr:uid="{00000000-0005-0000-0000-0000DA470000}"/>
    <cellStyle name="Hed Side Indent 2 4 15 2 2 2" xfId="18416" xr:uid="{00000000-0005-0000-0000-0000DB470000}"/>
    <cellStyle name="Hed Side Indent 2 4 15 2 3" xfId="18417" xr:uid="{00000000-0005-0000-0000-0000DC470000}"/>
    <cellStyle name="Hed Side Indent 2 4 15 2 3 2" xfId="18418" xr:uid="{00000000-0005-0000-0000-0000DD470000}"/>
    <cellStyle name="Hed Side Indent 2 4 15 2 4" xfId="18419" xr:uid="{00000000-0005-0000-0000-0000DE470000}"/>
    <cellStyle name="Hed Side Indent 2 4 15 2 4 2" xfId="18420" xr:uid="{00000000-0005-0000-0000-0000DF470000}"/>
    <cellStyle name="Hed Side Indent 2 4 15 2 5" xfId="18421" xr:uid="{00000000-0005-0000-0000-0000E0470000}"/>
    <cellStyle name="Hed Side Indent 2 4 15 3" xfId="18422" xr:uid="{00000000-0005-0000-0000-0000E1470000}"/>
    <cellStyle name="Hed Side Indent 2 4 15 3 2" xfId="18423" xr:uid="{00000000-0005-0000-0000-0000E2470000}"/>
    <cellStyle name="Hed Side Indent 2 4 15 4" xfId="18424" xr:uid="{00000000-0005-0000-0000-0000E3470000}"/>
    <cellStyle name="Hed Side Indent 2 4 15 4 2" xfId="18425" xr:uid="{00000000-0005-0000-0000-0000E4470000}"/>
    <cellStyle name="Hed Side Indent 2 4 15 5" xfId="18426" xr:uid="{00000000-0005-0000-0000-0000E5470000}"/>
    <cellStyle name="Hed Side Indent 2 4 15 5 2" xfId="18427" xr:uid="{00000000-0005-0000-0000-0000E6470000}"/>
    <cellStyle name="Hed Side Indent 2 4 15 6" xfId="18428" xr:uid="{00000000-0005-0000-0000-0000E7470000}"/>
    <cellStyle name="Hed Side Indent 2 4 15 6 2" xfId="18429" xr:uid="{00000000-0005-0000-0000-0000E8470000}"/>
    <cellStyle name="Hed Side Indent 2 4 15 7" xfId="18430" xr:uid="{00000000-0005-0000-0000-0000E9470000}"/>
    <cellStyle name="Hed Side Indent 2 4 16" xfId="18431" xr:uid="{00000000-0005-0000-0000-0000EA470000}"/>
    <cellStyle name="Hed Side Indent 2 4 16 2" xfId="18432" xr:uid="{00000000-0005-0000-0000-0000EB470000}"/>
    <cellStyle name="Hed Side Indent 2 4 16 2 2" xfId="18433" xr:uid="{00000000-0005-0000-0000-0000EC470000}"/>
    <cellStyle name="Hed Side Indent 2 4 16 2 2 2" xfId="18434" xr:uid="{00000000-0005-0000-0000-0000ED470000}"/>
    <cellStyle name="Hed Side Indent 2 4 16 2 3" xfId="18435" xr:uid="{00000000-0005-0000-0000-0000EE470000}"/>
    <cellStyle name="Hed Side Indent 2 4 16 2 3 2" xfId="18436" xr:uid="{00000000-0005-0000-0000-0000EF470000}"/>
    <cellStyle name="Hed Side Indent 2 4 16 2 4" xfId="18437" xr:uid="{00000000-0005-0000-0000-0000F0470000}"/>
    <cellStyle name="Hed Side Indent 2 4 16 2 4 2" xfId="18438" xr:uid="{00000000-0005-0000-0000-0000F1470000}"/>
    <cellStyle name="Hed Side Indent 2 4 16 2 5" xfId="18439" xr:uid="{00000000-0005-0000-0000-0000F2470000}"/>
    <cellStyle name="Hed Side Indent 2 4 16 3" xfId="18440" xr:uid="{00000000-0005-0000-0000-0000F3470000}"/>
    <cellStyle name="Hed Side Indent 2 4 16 3 2" xfId="18441" xr:uid="{00000000-0005-0000-0000-0000F4470000}"/>
    <cellStyle name="Hed Side Indent 2 4 16 4" xfId="18442" xr:uid="{00000000-0005-0000-0000-0000F5470000}"/>
    <cellStyle name="Hed Side Indent 2 4 16 4 2" xfId="18443" xr:uid="{00000000-0005-0000-0000-0000F6470000}"/>
    <cellStyle name="Hed Side Indent 2 4 16 5" xfId="18444" xr:uid="{00000000-0005-0000-0000-0000F7470000}"/>
    <cellStyle name="Hed Side Indent 2 4 16 5 2" xfId="18445" xr:uid="{00000000-0005-0000-0000-0000F8470000}"/>
    <cellStyle name="Hed Side Indent 2 4 16 6" xfId="18446" xr:uid="{00000000-0005-0000-0000-0000F9470000}"/>
    <cellStyle name="Hed Side Indent 2 4 16 6 2" xfId="18447" xr:uid="{00000000-0005-0000-0000-0000FA470000}"/>
    <cellStyle name="Hed Side Indent 2 4 16 7" xfId="18448" xr:uid="{00000000-0005-0000-0000-0000FB470000}"/>
    <cellStyle name="Hed Side Indent 2 4 17" xfId="18449" xr:uid="{00000000-0005-0000-0000-0000FC470000}"/>
    <cellStyle name="Hed Side Indent 2 4 17 2" xfId="18450" xr:uid="{00000000-0005-0000-0000-0000FD470000}"/>
    <cellStyle name="Hed Side Indent 2 4 17 2 2" xfId="18451" xr:uid="{00000000-0005-0000-0000-0000FE470000}"/>
    <cellStyle name="Hed Side Indent 2 4 17 2 2 2" xfId="18452" xr:uid="{00000000-0005-0000-0000-0000FF470000}"/>
    <cellStyle name="Hed Side Indent 2 4 17 2 3" xfId="18453" xr:uid="{00000000-0005-0000-0000-000000480000}"/>
    <cellStyle name="Hed Side Indent 2 4 17 2 3 2" xfId="18454" xr:uid="{00000000-0005-0000-0000-000001480000}"/>
    <cellStyle name="Hed Side Indent 2 4 17 2 4" xfId="18455" xr:uid="{00000000-0005-0000-0000-000002480000}"/>
    <cellStyle name="Hed Side Indent 2 4 17 2 4 2" xfId="18456" xr:uid="{00000000-0005-0000-0000-000003480000}"/>
    <cellStyle name="Hed Side Indent 2 4 17 2 5" xfId="18457" xr:uid="{00000000-0005-0000-0000-000004480000}"/>
    <cellStyle name="Hed Side Indent 2 4 17 3" xfId="18458" xr:uid="{00000000-0005-0000-0000-000005480000}"/>
    <cellStyle name="Hed Side Indent 2 4 17 3 2" xfId="18459" xr:uid="{00000000-0005-0000-0000-000006480000}"/>
    <cellStyle name="Hed Side Indent 2 4 17 4" xfId="18460" xr:uid="{00000000-0005-0000-0000-000007480000}"/>
    <cellStyle name="Hed Side Indent 2 4 17 4 2" xfId="18461" xr:uid="{00000000-0005-0000-0000-000008480000}"/>
    <cellStyle name="Hed Side Indent 2 4 17 5" xfId="18462" xr:uid="{00000000-0005-0000-0000-000009480000}"/>
    <cellStyle name="Hed Side Indent 2 4 17 5 2" xfId="18463" xr:uid="{00000000-0005-0000-0000-00000A480000}"/>
    <cellStyle name="Hed Side Indent 2 4 17 6" xfId="18464" xr:uid="{00000000-0005-0000-0000-00000B480000}"/>
    <cellStyle name="Hed Side Indent 2 4 17 6 2" xfId="18465" xr:uid="{00000000-0005-0000-0000-00000C480000}"/>
    <cellStyle name="Hed Side Indent 2 4 17 7" xfId="18466" xr:uid="{00000000-0005-0000-0000-00000D480000}"/>
    <cellStyle name="Hed Side Indent 2 4 18" xfId="18467" xr:uid="{00000000-0005-0000-0000-00000E480000}"/>
    <cellStyle name="Hed Side Indent 2 4 18 2" xfId="18468" xr:uid="{00000000-0005-0000-0000-00000F480000}"/>
    <cellStyle name="Hed Side Indent 2 4 18 2 2" xfId="18469" xr:uid="{00000000-0005-0000-0000-000010480000}"/>
    <cellStyle name="Hed Side Indent 2 4 18 2 2 2" xfId="18470" xr:uid="{00000000-0005-0000-0000-000011480000}"/>
    <cellStyle name="Hed Side Indent 2 4 18 2 3" xfId="18471" xr:uid="{00000000-0005-0000-0000-000012480000}"/>
    <cellStyle name="Hed Side Indent 2 4 18 2 3 2" xfId="18472" xr:uid="{00000000-0005-0000-0000-000013480000}"/>
    <cellStyle name="Hed Side Indent 2 4 18 2 4" xfId="18473" xr:uid="{00000000-0005-0000-0000-000014480000}"/>
    <cellStyle name="Hed Side Indent 2 4 18 2 4 2" xfId="18474" xr:uid="{00000000-0005-0000-0000-000015480000}"/>
    <cellStyle name="Hed Side Indent 2 4 18 2 5" xfId="18475" xr:uid="{00000000-0005-0000-0000-000016480000}"/>
    <cellStyle name="Hed Side Indent 2 4 18 3" xfId="18476" xr:uid="{00000000-0005-0000-0000-000017480000}"/>
    <cellStyle name="Hed Side Indent 2 4 18 3 2" xfId="18477" xr:uid="{00000000-0005-0000-0000-000018480000}"/>
    <cellStyle name="Hed Side Indent 2 4 18 4" xfId="18478" xr:uid="{00000000-0005-0000-0000-000019480000}"/>
    <cellStyle name="Hed Side Indent 2 4 18 4 2" xfId="18479" xr:uid="{00000000-0005-0000-0000-00001A480000}"/>
    <cellStyle name="Hed Side Indent 2 4 18 5" xfId="18480" xr:uid="{00000000-0005-0000-0000-00001B480000}"/>
    <cellStyle name="Hed Side Indent 2 4 18 5 2" xfId="18481" xr:uid="{00000000-0005-0000-0000-00001C480000}"/>
    <cellStyle name="Hed Side Indent 2 4 18 6" xfId="18482" xr:uid="{00000000-0005-0000-0000-00001D480000}"/>
    <cellStyle name="Hed Side Indent 2 4 18 6 2" xfId="18483" xr:uid="{00000000-0005-0000-0000-00001E480000}"/>
    <cellStyle name="Hed Side Indent 2 4 18 7" xfId="18484" xr:uid="{00000000-0005-0000-0000-00001F480000}"/>
    <cellStyle name="Hed Side Indent 2 4 19" xfId="18485" xr:uid="{00000000-0005-0000-0000-000020480000}"/>
    <cellStyle name="Hed Side Indent 2 4 19 2" xfId="18486" xr:uid="{00000000-0005-0000-0000-000021480000}"/>
    <cellStyle name="Hed Side Indent 2 4 19 2 2" xfId="18487" xr:uid="{00000000-0005-0000-0000-000022480000}"/>
    <cellStyle name="Hed Side Indent 2 4 19 3" xfId="18488" xr:uid="{00000000-0005-0000-0000-000023480000}"/>
    <cellStyle name="Hed Side Indent 2 4 19 3 2" xfId="18489" xr:uid="{00000000-0005-0000-0000-000024480000}"/>
    <cellStyle name="Hed Side Indent 2 4 19 4" xfId="18490" xr:uid="{00000000-0005-0000-0000-000025480000}"/>
    <cellStyle name="Hed Side Indent 2 4 19 4 2" xfId="18491" xr:uid="{00000000-0005-0000-0000-000026480000}"/>
    <cellStyle name="Hed Side Indent 2 4 19 5" xfId="18492" xr:uid="{00000000-0005-0000-0000-000027480000}"/>
    <cellStyle name="Hed Side Indent 2 4 2" xfId="18493" xr:uid="{00000000-0005-0000-0000-000028480000}"/>
    <cellStyle name="Hed Side Indent 2 4 2 2" xfId="18494" xr:uid="{00000000-0005-0000-0000-000029480000}"/>
    <cellStyle name="Hed Side Indent 2 4 2 2 2" xfId="18495" xr:uid="{00000000-0005-0000-0000-00002A480000}"/>
    <cellStyle name="Hed Side Indent 2 4 2 2 2 2" xfId="18496" xr:uid="{00000000-0005-0000-0000-00002B480000}"/>
    <cellStyle name="Hed Side Indent 2 4 2 2 3" xfId="18497" xr:uid="{00000000-0005-0000-0000-00002C480000}"/>
    <cellStyle name="Hed Side Indent 2 4 2 2 3 2" xfId="18498" xr:uid="{00000000-0005-0000-0000-00002D480000}"/>
    <cellStyle name="Hed Side Indent 2 4 2 2 4" xfId="18499" xr:uid="{00000000-0005-0000-0000-00002E480000}"/>
    <cellStyle name="Hed Side Indent 2 4 2 2 4 2" xfId="18500" xr:uid="{00000000-0005-0000-0000-00002F480000}"/>
    <cellStyle name="Hed Side Indent 2 4 2 2 5" xfId="18501" xr:uid="{00000000-0005-0000-0000-000030480000}"/>
    <cellStyle name="Hed Side Indent 2 4 2 3" xfId="18502" xr:uid="{00000000-0005-0000-0000-000031480000}"/>
    <cellStyle name="Hed Side Indent 2 4 2 3 2" xfId="18503" xr:uid="{00000000-0005-0000-0000-000032480000}"/>
    <cellStyle name="Hed Side Indent 2 4 2 4" xfId="18504" xr:uid="{00000000-0005-0000-0000-000033480000}"/>
    <cellStyle name="Hed Side Indent 2 4 2 4 2" xfId="18505" xr:uid="{00000000-0005-0000-0000-000034480000}"/>
    <cellStyle name="Hed Side Indent 2 4 2 5" xfId="18506" xr:uid="{00000000-0005-0000-0000-000035480000}"/>
    <cellStyle name="Hed Side Indent 2 4 2 5 2" xfId="18507" xr:uid="{00000000-0005-0000-0000-000036480000}"/>
    <cellStyle name="Hed Side Indent 2 4 2 6" xfId="18508" xr:uid="{00000000-0005-0000-0000-000037480000}"/>
    <cellStyle name="Hed Side Indent 2 4 2 6 2" xfId="18509" xr:uid="{00000000-0005-0000-0000-000038480000}"/>
    <cellStyle name="Hed Side Indent 2 4 2 7" xfId="18510" xr:uid="{00000000-0005-0000-0000-000039480000}"/>
    <cellStyle name="Hed Side Indent 2 4 20" xfId="18511" xr:uid="{00000000-0005-0000-0000-00003A480000}"/>
    <cellStyle name="Hed Side Indent 2 4 20 2" xfId="18512" xr:uid="{00000000-0005-0000-0000-00003B480000}"/>
    <cellStyle name="Hed Side Indent 2 4 21" xfId="18513" xr:uid="{00000000-0005-0000-0000-00003C480000}"/>
    <cellStyle name="Hed Side Indent 2 4 21 2" xfId="18514" xr:uid="{00000000-0005-0000-0000-00003D480000}"/>
    <cellStyle name="Hed Side Indent 2 4 22" xfId="18515" xr:uid="{00000000-0005-0000-0000-00003E480000}"/>
    <cellStyle name="Hed Side Indent 2 4 22 2" xfId="18516" xr:uid="{00000000-0005-0000-0000-00003F480000}"/>
    <cellStyle name="Hed Side Indent 2 4 23" xfId="18517" xr:uid="{00000000-0005-0000-0000-000040480000}"/>
    <cellStyle name="Hed Side Indent 2 4 23 2" xfId="18518" xr:uid="{00000000-0005-0000-0000-000041480000}"/>
    <cellStyle name="Hed Side Indent 2 4 24" xfId="18519" xr:uid="{00000000-0005-0000-0000-000042480000}"/>
    <cellStyle name="Hed Side Indent 2 4 3" xfId="18520" xr:uid="{00000000-0005-0000-0000-000043480000}"/>
    <cellStyle name="Hed Side Indent 2 4 3 2" xfId="18521" xr:uid="{00000000-0005-0000-0000-000044480000}"/>
    <cellStyle name="Hed Side Indent 2 4 3 2 2" xfId="18522" xr:uid="{00000000-0005-0000-0000-000045480000}"/>
    <cellStyle name="Hed Side Indent 2 4 3 2 2 2" xfId="18523" xr:uid="{00000000-0005-0000-0000-000046480000}"/>
    <cellStyle name="Hed Side Indent 2 4 3 2 3" xfId="18524" xr:uid="{00000000-0005-0000-0000-000047480000}"/>
    <cellStyle name="Hed Side Indent 2 4 3 2 3 2" xfId="18525" xr:uid="{00000000-0005-0000-0000-000048480000}"/>
    <cellStyle name="Hed Side Indent 2 4 3 2 4" xfId="18526" xr:uid="{00000000-0005-0000-0000-000049480000}"/>
    <cellStyle name="Hed Side Indent 2 4 3 2 4 2" xfId="18527" xr:uid="{00000000-0005-0000-0000-00004A480000}"/>
    <cellStyle name="Hed Side Indent 2 4 3 2 5" xfId="18528" xr:uid="{00000000-0005-0000-0000-00004B480000}"/>
    <cellStyle name="Hed Side Indent 2 4 3 3" xfId="18529" xr:uid="{00000000-0005-0000-0000-00004C480000}"/>
    <cellStyle name="Hed Side Indent 2 4 3 3 2" xfId="18530" xr:uid="{00000000-0005-0000-0000-00004D480000}"/>
    <cellStyle name="Hed Side Indent 2 4 3 4" xfId="18531" xr:uid="{00000000-0005-0000-0000-00004E480000}"/>
    <cellStyle name="Hed Side Indent 2 4 3 4 2" xfId="18532" xr:uid="{00000000-0005-0000-0000-00004F480000}"/>
    <cellStyle name="Hed Side Indent 2 4 3 5" xfId="18533" xr:uid="{00000000-0005-0000-0000-000050480000}"/>
    <cellStyle name="Hed Side Indent 2 4 3 5 2" xfId="18534" xr:uid="{00000000-0005-0000-0000-000051480000}"/>
    <cellStyle name="Hed Side Indent 2 4 3 6" xfId="18535" xr:uid="{00000000-0005-0000-0000-000052480000}"/>
    <cellStyle name="Hed Side Indent 2 4 3 6 2" xfId="18536" xr:uid="{00000000-0005-0000-0000-000053480000}"/>
    <cellStyle name="Hed Side Indent 2 4 3 7" xfId="18537" xr:uid="{00000000-0005-0000-0000-000054480000}"/>
    <cellStyle name="Hed Side Indent 2 4 4" xfId="18538" xr:uid="{00000000-0005-0000-0000-000055480000}"/>
    <cellStyle name="Hed Side Indent 2 4 4 2" xfId="18539" xr:uid="{00000000-0005-0000-0000-000056480000}"/>
    <cellStyle name="Hed Side Indent 2 4 4 2 2" xfId="18540" xr:uid="{00000000-0005-0000-0000-000057480000}"/>
    <cellStyle name="Hed Side Indent 2 4 4 2 2 2" xfId="18541" xr:uid="{00000000-0005-0000-0000-000058480000}"/>
    <cellStyle name="Hed Side Indent 2 4 4 2 3" xfId="18542" xr:uid="{00000000-0005-0000-0000-000059480000}"/>
    <cellStyle name="Hed Side Indent 2 4 4 2 3 2" xfId="18543" xr:uid="{00000000-0005-0000-0000-00005A480000}"/>
    <cellStyle name="Hed Side Indent 2 4 4 2 4" xfId="18544" xr:uid="{00000000-0005-0000-0000-00005B480000}"/>
    <cellStyle name="Hed Side Indent 2 4 4 2 4 2" xfId="18545" xr:uid="{00000000-0005-0000-0000-00005C480000}"/>
    <cellStyle name="Hed Side Indent 2 4 4 2 5" xfId="18546" xr:uid="{00000000-0005-0000-0000-00005D480000}"/>
    <cellStyle name="Hed Side Indent 2 4 4 3" xfId="18547" xr:uid="{00000000-0005-0000-0000-00005E480000}"/>
    <cellStyle name="Hed Side Indent 2 4 4 3 2" xfId="18548" xr:uid="{00000000-0005-0000-0000-00005F480000}"/>
    <cellStyle name="Hed Side Indent 2 4 4 4" xfId="18549" xr:uid="{00000000-0005-0000-0000-000060480000}"/>
    <cellStyle name="Hed Side Indent 2 4 4 4 2" xfId="18550" xr:uid="{00000000-0005-0000-0000-000061480000}"/>
    <cellStyle name="Hed Side Indent 2 4 4 5" xfId="18551" xr:uid="{00000000-0005-0000-0000-000062480000}"/>
    <cellStyle name="Hed Side Indent 2 4 4 5 2" xfId="18552" xr:uid="{00000000-0005-0000-0000-000063480000}"/>
    <cellStyle name="Hed Side Indent 2 4 4 6" xfId="18553" xr:uid="{00000000-0005-0000-0000-000064480000}"/>
    <cellStyle name="Hed Side Indent 2 4 4 6 2" xfId="18554" xr:uid="{00000000-0005-0000-0000-000065480000}"/>
    <cellStyle name="Hed Side Indent 2 4 4 7" xfId="18555" xr:uid="{00000000-0005-0000-0000-000066480000}"/>
    <cellStyle name="Hed Side Indent 2 4 5" xfId="18556" xr:uid="{00000000-0005-0000-0000-000067480000}"/>
    <cellStyle name="Hed Side Indent 2 4 5 2" xfId="18557" xr:uid="{00000000-0005-0000-0000-000068480000}"/>
    <cellStyle name="Hed Side Indent 2 4 5 2 2" xfId="18558" xr:uid="{00000000-0005-0000-0000-000069480000}"/>
    <cellStyle name="Hed Side Indent 2 4 5 2 2 2" xfId="18559" xr:uid="{00000000-0005-0000-0000-00006A480000}"/>
    <cellStyle name="Hed Side Indent 2 4 5 2 3" xfId="18560" xr:uid="{00000000-0005-0000-0000-00006B480000}"/>
    <cellStyle name="Hed Side Indent 2 4 5 2 3 2" xfId="18561" xr:uid="{00000000-0005-0000-0000-00006C480000}"/>
    <cellStyle name="Hed Side Indent 2 4 5 2 4" xfId="18562" xr:uid="{00000000-0005-0000-0000-00006D480000}"/>
    <cellStyle name="Hed Side Indent 2 4 5 2 4 2" xfId="18563" xr:uid="{00000000-0005-0000-0000-00006E480000}"/>
    <cellStyle name="Hed Side Indent 2 4 5 2 5" xfId="18564" xr:uid="{00000000-0005-0000-0000-00006F480000}"/>
    <cellStyle name="Hed Side Indent 2 4 5 3" xfId="18565" xr:uid="{00000000-0005-0000-0000-000070480000}"/>
    <cellStyle name="Hed Side Indent 2 4 5 3 2" xfId="18566" xr:uid="{00000000-0005-0000-0000-000071480000}"/>
    <cellStyle name="Hed Side Indent 2 4 5 4" xfId="18567" xr:uid="{00000000-0005-0000-0000-000072480000}"/>
    <cellStyle name="Hed Side Indent 2 4 5 4 2" xfId="18568" xr:uid="{00000000-0005-0000-0000-000073480000}"/>
    <cellStyle name="Hed Side Indent 2 4 5 5" xfId="18569" xr:uid="{00000000-0005-0000-0000-000074480000}"/>
    <cellStyle name="Hed Side Indent 2 4 5 5 2" xfId="18570" xr:uid="{00000000-0005-0000-0000-000075480000}"/>
    <cellStyle name="Hed Side Indent 2 4 5 6" xfId="18571" xr:uid="{00000000-0005-0000-0000-000076480000}"/>
    <cellStyle name="Hed Side Indent 2 4 5 6 2" xfId="18572" xr:uid="{00000000-0005-0000-0000-000077480000}"/>
    <cellStyle name="Hed Side Indent 2 4 5 7" xfId="18573" xr:uid="{00000000-0005-0000-0000-000078480000}"/>
    <cellStyle name="Hed Side Indent 2 4 6" xfId="18574" xr:uid="{00000000-0005-0000-0000-000079480000}"/>
    <cellStyle name="Hed Side Indent 2 4 6 2" xfId="18575" xr:uid="{00000000-0005-0000-0000-00007A480000}"/>
    <cellStyle name="Hed Side Indent 2 4 6 2 2" xfId="18576" xr:uid="{00000000-0005-0000-0000-00007B480000}"/>
    <cellStyle name="Hed Side Indent 2 4 6 2 2 2" xfId="18577" xr:uid="{00000000-0005-0000-0000-00007C480000}"/>
    <cellStyle name="Hed Side Indent 2 4 6 2 3" xfId="18578" xr:uid="{00000000-0005-0000-0000-00007D480000}"/>
    <cellStyle name="Hed Side Indent 2 4 6 2 3 2" xfId="18579" xr:uid="{00000000-0005-0000-0000-00007E480000}"/>
    <cellStyle name="Hed Side Indent 2 4 6 2 4" xfId="18580" xr:uid="{00000000-0005-0000-0000-00007F480000}"/>
    <cellStyle name="Hed Side Indent 2 4 6 2 4 2" xfId="18581" xr:uid="{00000000-0005-0000-0000-000080480000}"/>
    <cellStyle name="Hed Side Indent 2 4 6 2 5" xfId="18582" xr:uid="{00000000-0005-0000-0000-000081480000}"/>
    <cellStyle name="Hed Side Indent 2 4 6 3" xfId="18583" xr:uid="{00000000-0005-0000-0000-000082480000}"/>
    <cellStyle name="Hed Side Indent 2 4 6 3 2" xfId="18584" xr:uid="{00000000-0005-0000-0000-000083480000}"/>
    <cellStyle name="Hed Side Indent 2 4 6 4" xfId="18585" xr:uid="{00000000-0005-0000-0000-000084480000}"/>
    <cellStyle name="Hed Side Indent 2 4 6 4 2" xfId="18586" xr:uid="{00000000-0005-0000-0000-000085480000}"/>
    <cellStyle name="Hed Side Indent 2 4 6 5" xfId="18587" xr:uid="{00000000-0005-0000-0000-000086480000}"/>
    <cellStyle name="Hed Side Indent 2 4 6 5 2" xfId="18588" xr:uid="{00000000-0005-0000-0000-000087480000}"/>
    <cellStyle name="Hed Side Indent 2 4 6 6" xfId="18589" xr:uid="{00000000-0005-0000-0000-000088480000}"/>
    <cellStyle name="Hed Side Indent 2 4 6 6 2" xfId="18590" xr:uid="{00000000-0005-0000-0000-000089480000}"/>
    <cellStyle name="Hed Side Indent 2 4 6 7" xfId="18591" xr:uid="{00000000-0005-0000-0000-00008A480000}"/>
    <cellStyle name="Hed Side Indent 2 4 7" xfId="18592" xr:uid="{00000000-0005-0000-0000-00008B480000}"/>
    <cellStyle name="Hed Side Indent 2 4 7 2" xfId="18593" xr:uid="{00000000-0005-0000-0000-00008C480000}"/>
    <cellStyle name="Hed Side Indent 2 4 7 2 2" xfId="18594" xr:uid="{00000000-0005-0000-0000-00008D480000}"/>
    <cellStyle name="Hed Side Indent 2 4 7 2 2 2" xfId="18595" xr:uid="{00000000-0005-0000-0000-00008E480000}"/>
    <cellStyle name="Hed Side Indent 2 4 7 2 3" xfId="18596" xr:uid="{00000000-0005-0000-0000-00008F480000}"/>
    <cellStyle name="Hed Side Indent 2 4 7 2 3 2" xfId="18597" xr:uid="{00000000-0005-0000-0000-000090480000}"/>
    <cellStyle name="Hed Side Indent 2 4 7 2 4" xfId="18598" xr:uid="{00000000-0005-0000-0000-000091480000}"/>
    <cellStyle name="Hed Side Indent 2 4 7 2 4 2" xfId="18599" xr:uid="{00000000-0005-0000-0000-000092480000}"/>
    <cellStyle name="Hed Side Indent 2 4 7 2 5" xfId="18600" xr:uid="{00000000-0005-0000-0000-000093480000}"/>
    <cellStyle name="Hed Side Indent 2 4 7 3" xfId="18601" xr:uid="{00000000-0005-0000-0000-000094480000}"/>
    <cellStyle name="Hed Side Indent 2 4 7 3 2" xfId="18602" xr:uid="{00000000-0005-0000-0000-000095480000}"/>
    <cellStyle name="Hed Side Indent 2 4 7 4" xfId="18603" xr:uid="{00000000-0005-0000-0000-000096480000}"/>
    <cellStyle name="Hed Side Indent 2 4 7 4 2" xfId="18604" xr:uid="{00000000-0005-0000-0000-000097480000}"/>
    <cellStyle name="Hed Side Indent 2 4 7 5" xfId="18605" xr:uid="{00000000-0005-0000-0000-000098480000}"/>
    <cellStyle name="Hed Side Indent 2 4 7 5 2" xfId="18606" xr:uid="{00000000-0005-0000-0000-000099480000}"/>
    <cellStyle name="Hed Side Indent 2 4 7 6" xfId="18607" xr:uid="{00000000-0005-0000-0000-00009A480000}"/>
    <cellStyle name="Hed Side Indent 2 4 7 6 2" xfId="18608" xr:uid="{00000000-0005-0000-0000-00009B480000}"/>
    <cellStyle name="Hed Side Indent 2 4 7 7" xfId="18609" xr:uid="{00000000-0005-0000-0000-00009C480000}"/>
    <cellStyle name="Hed Side Indent 2 4 8" xfId="18610" xr:uid="{00000000-0005-0000-0000-00009D480000}"/>
    <cellStyle name="Hed Side Indent 2 4 8 2" xfId="18611" xr:uid="{00000000-0005-0000-0000-00009E480000}"/>
    <cellStyle name="Hed Side Indent 2 4 8 2 2" xfId="18612" xr:uid="{00000000-0005-0000-0000-00009F480000}"/>
    <cellStyle name="Hed Side Indent 2 4 8 2 2 2" xfId="18613" xr:uid="{00000000-0005-0000-0000-0000A0480000}"/>
    <cellStyle name="Hed Side Indent 2 4 8 2 3" xfId="18614" xr:uid="{00000000-0005-0000-0000-0000A1480000}"/>
    <cellStyle name="Hed Side Indent 2 4 8 2 3 2" xfId="18615" xr:uid="{00000000-0005-0000-0000-0000A2480000}"/>
    <cellStyle name="Hed Side Indent 2 4 8 2 4" xfId="18616" xr:uid="{00000000-0005-0000-0000-0000A3480000}"/>
    <cellStyle name="Hed Side Indent 2 4 8 2 4 2" xfId="18617" xr:uid="{00000000-0005-0000-0000-0000A4480000}"/>
    <cellStyle name="Hed Side Indent 2 4 8 2 5" xfId="18618" xr:uid="{00000000-0005-0000-0000-0000A5480000}"/>
    <cellStyle name="Hed Side Indent 2 4 8 3" xfId="18619" xr:uid="{00000000-0005-0000-0000-0000A6480000}"/>
    <cellStyle name="Hed Side Indent 2 4 8 3 2" xfId="18620" xr:uid="{00000000-0005-0000-0000-0000A7480000}"/>
    <cellStyle name="Hed Side Indent 2 4 8 4" xfId="18621" xr:uid="{00000000-0005-0000-0000-0000A8480000}"/>
    <cellStyle name="Hed Side Indent 2 4 8 4 2" xfId="18622" xr:uid="{00000000-0005-0000-0000-0000A9480000}"/>
    <cellStyle name="Hed Side Indent 2 4 8 5" xfId="18623" xr:uid="{00000000-0005-0000-0000-0000AA480000}"/>
    <cellStyle name="Hed Side Indent 2 4 8 5 2" xfId="18624" xr:uid="{00000000-0005-0000-0000-0000AB480000}"/>
    <cellStyle name="Hed Side Indent 2 4 8 6" xfId="18625" xr:uid="{00000000-0005-0000-0000-0000AC480000}"/>
    <cellStyle name="Hed Side Indent 2 4 8 6 2" xfId="18626" xr:uid="{00000000-0005-0000-0000-0000AD480000}"/>
    <cellStyle name="Hed Side Indent 2 4 8 7" xfId="18627" xr:uid="{00000000-0005-0000-0000-0000AE480000}"/>
    <cellStyle name="Hed Side Indent 2 4 9" xfId="18628" xr:uid="{00000000-0005-0000-0000-0000AF480000}"/>
    <cellStyle name="Hed Side Indent 2 4 9 2" xfId="18629" xr:uid="{00000000-0005-0000-0000-0000B0480000}"/>
    <cellStyle name="Hed Side Indent 2 4 9 2 2" xfId="18630" xr:uid="{00000000-0005-0000-0000-0000B1480000}"/>
    <cellStyle name="Hed Side Indent 2 4 9 2 2 2" xfId="18631" xr:uid="{00000000-0005-0000-0000-0000B2480000}"/>
    <cellStyle name="Hed Side Indent 2 4 9 2 3" xfId="18632" xr:uid="{00000000-0005-0000-0000-0000B3480000}"/>
    <cellStyle name="Hed Side Indent 2 4 9 2 3 2" xfId="18633" xr:uid="{00000000-0005-0000-0000-0000B4480000}"/>
    <cellStyle name="Hed Side Indent 2 4 9 2 4" xfId="18634" xr:uid="{00000000-0005-0000-0000-0000B5480000}"/>
    <cellStyle name="Hed Side Indent 2 4 9 2 4 2" xfId="18635" xr:uid="{00000000-0005-0000-0000-0000B6480000}"/>
    <cellStyle name="Hed Side Indent 2 4 9 2 5" xfId="18636" xr:uid="{00000000-0005-0000-0000-0000B7480000}"/>
    <cellStyle name="Hed Side Indent 2 4 9 3" xfId="18637" xr:uid="{00000000-0005-0000-0000-0000B8480000}"/>
    <cellStyle name="Hed Side Indent 2 4 9 3 2" xfId="18638" xr:uid="{00000000-0005-0000-0000-0000B9480000}"/>
    <cellStyle name="Hed Side Indent 2 4 9 4" xfId="18639" xr:uid="{00000000-0005-0000-0000-0000BA480000}"/>
    <cellStyle name="Hed Side Indent 2 4 9 4 2" xfId="18640" xr:uid="{00000000-0005-0000-0000-0000BB480000}"/>
    <cellStyle name="Hed Side Indent 2 4 9 5" xfId="18641" xr:uid="{00000000-0005-0000-0000-0000BC480000}"/>
    <cellStyle name="Hed Side Indent 2 4 9 5 2" xfId="18642" xr:uid="{00000000-0005-0000-0000-0000BD480000}"/>
    <cellStyle name="Hed Side Indent 2 4 9 6" xfId="18643" xr:uid="{00000000-0005-0000-0000-0000BE480000}"/>
    <cellStyle name="Hed Side Indent 2 4 9 6 2" xfId="18644" xr:uid="{00000000-0005-0000-0000-0000BF480000}"/>
    <cellStyle name="Hed Side Indent 2 4 9 7" xfId="18645" xr:uid="{00000000-0005-0000-0000-0000C0480000}"/>
    <cellStyle name="Hed Side Indent 2 5" xfId="18646" xr:uid="{00000000-0005-0000-0000-0000C1480000}"/>
    <cellStyle name="Hed Side Indent 2 5 2" xfId="18647" xr:uid="{00000000-0005-0000-0000-0000C2480000}"/>
    <cellStyle name="Hed Side Indent 2 5 2 2" xfId="18648" xr:uid="{00000000-0005-0000-0000-0000C3480000}"/>
    <cellStyle name="Hed Side Indent 2 5 2 2 2" xfId="18649" xr:uid="{00000000-0005-0000-0000-0000C4480000}"/>
    <cellStyle name="Hed Side Indent 2 5 2 3" xfId="18650" xr:uid="{00000000-0005-0000-0000-0000C5480000}"/>
    <cellStyle name="Hed Side Indent 2 5 2 3 2" xfId="18651" xr:uid="{00000000-0005-0000-0000-0000C6480000}"/>
    <cellStyle name="Hed Side Indent 2 5 2 4" xfId="18652" xr:uid="{00000000-0005-0000-0000-0000C7480000}"/>
    <cellStyle name="Hed Side Indent 2 5 2 4 2" xfId="18653" xr:uid="{00000000-0005-0000-0000-0000C8480000}"/>
    <cellStyle name="Hed Side Indent 2 5 2 5" xfId="18654" xr:uid="{00000000-0005-0000-0000-0000C9480000}"/>
    <cellStyle name="Hed Side Indent 2 5 3" xfId="18655" xr:uid="{00000000-0005-0000-0000-0000CA480000}"/>
    <cellStyle name="Hed Side Indent 2 5 3 2" xfId="18656" xr:uid="{00000000-0005-0000-0000-0000CB480000}"/>
    <cellStyle name="Hed Side Indent 2 5 4" xfId="18657" xr:uid="{00000000-0005-0000-0000-0000CC480000}"/>
    <cellStyle name="Hed Side Indent 2 5 4 2" xfId="18658" xr:uid="{00000000-0005-0000-0000-0000CD480000}"/>
    <cellStyle name="Hed Side Indent 2 5 5" xfId="18659" xr:uid="{00000000-0005-0000-0000-0000CE480000}"/>
    <cellStyle name="Hed Side Indent 2 5 5 2" xfId="18660" xr:uid="{00000000-0005-0000-0000-0000CF480000}"/>
    <cellStyle name="Hed Side Indent 2 5 6" xfId="18661" xr:uid="{00000000-0005-0000-0000-0000D0480000}"/>
    <cellStyle name="Hed Side Indent 2 5 6 2" xfId="18662" xr:uid="{00000000-0005-0000-0000-0000D1480000}"/>
    <cellStyle name="Hed Side Indent 2 5 7" xfId="18663" xr:uid="{00000000-0005-0000-0000-0000D2480000}"/>
    <cellStyle name="Hed Side Indent 2 6" xfId="18664" xr:uid="{00000000-0005-0000-0000-0000D3480000}"/>
    <cellStyle name="Hed Side Indent 2 6 2" xfId="18665" xr:uid="{00000000-0005-0000-0000-0000D4480000}"/>
    <cellStyle name="Hed Side Indent 2 6 2 2" xfId="18666" xr:uid="{00000000-0005-0000-0000-0000D5480000}"/>
    <cellStyle name="Hed Side Indent 2 6 2 2 2" xfId="18667" xr:uid="{00000000-0005-0000-0000-0000D6480000}"/>
    <cellStyle name="Hed Side Indent 2 6 2 3" xfId="18668" xr:uid="{00000000-0005-0000-0000-0000D7480000}"/>
    <cellStyle name="Hed Side Indent 2 6 2 3 2" xfId="18669" xr:uid="{00000000-0005-0000-0000-0000D8480000}"/>
    <cellStyle name="Hed Side Indent 2 6 2 4" xfId="18670" xr:uid="{00000000-0005-0000-0000-0000D9480000}"/>
    <cellStyle name="Hed Side Indent 2 6 2 4 2" xfId="18671" xr:uid="{00000000-0005-0000-0000-0000DA480000}"/>
    <cellStyle name="Hed Side Indent 2 6 2 5" xfId="18672" xr:uid="{00000000-0005-0000-0000-0000DB480000}"/>
    <cellStyle name="Hed Side Indent 2 6 3" xfId="18673" xr:uid="{00000000-0005-0000-0000-0000DC480000}"/>
    <cellStyle name="Hed Side Indent 2 6 3 2" xfId="18674" xr:uid="{00000000-0005-0000-0000-0000DD480000}"/>
    <cellStyle name="Hed Side Indent 2 6 4" xfId="18675" xr:uid="{00000000-0005-0000-0000-0000DE480000}"/>
    <cellStyle name="Hed Side Indent 2 6 4 2" xfId="18676" xr:uid="{00000000-0005-0000-0000-0000DF480000}"/>
    <cellStyle name="Hed Side Indent 2 6 5" xfId="18677" xr:uid="{00000000-0005-0000-0000-0000E0480000}"/>
    <cellStyle name="Hed Side Indent 2 6 5 2" xfId="18678" xr:uid="{00000000-0005-0000-0000-0000E1480000}"/>
    <cellStyle name="Hed Side Indent 2 6 6" xfId="18679" xr:uid="{00000000-0005-0000-0000-0000E2480000}"/>
    <cellStyle name="Hed Side Indent 2 6 6 2" xfId="18680" xr:uid="{00000000-0005-0000-0000-0000E3480000}"/>
    <cellStyle name="Hed Side Indent 2 6 7" xfId="18681" xr:uid="{00000000-0005-0000-0000-0000E4480000}"/>
    <cellStyle name="Hed Side Indent 2 7" xfId="18682" xr:uid="{00000000-0005-0000-0000-0000E5480000}"/>
    <cellStyle name="Hed Side Indent 2 7 2" xfId="18683" xr:uid="{00000000-0005-0000-0000-0000E6480000}"/>
    <cellStyle name="Hed Side Indent 2 7 2 2" xfId="18684" xr:uid="{00000000-0005-0000-0000-0000E7480000}"/>
    <cellStyle name="Hed Side Indent 2 7 2 2 2" xfId="18685" xr:uid="{00000000-0005-0000-0000-0000E8480000}"/>
    <cellStyle name="Hed Side Indent 2 7 2 3" xfId="18686" xr:uid="{00000000-0005-0000-0000-0000E9480000}"/>
    <cellStyle name="Hed Side Indent 2 7 2 3 2" xfId="18687" xr:uid="{00000000-0005-0000-0000-0000EA480000}"/>
    <cellStyle name="Hed Side Indent 2 7 2 4" xfId="18688" xr:uid="{00000000-0005-0000-0000-0000EB480000}"/>
    <cellStyle name="Hed Side Indent 2 7 2 4 2" xfId="18689" xr:uid="{00000000-0005-0000-0000-0000EC480000}"/>
    <cellStyle name="Hed Side Indent 2 7 2 5" xfId="18690" xr:uid="{00000000-0005-0000-0000-0000ED480000}"/>
    <cellStyle name="Hed Side Indent 2 7 3" xfId="18691" xr:uid="{00000000-0005-0000-0000-0000EE480000}"/>
    <cellStyle name="Hed Side Indent 2 7 3 2" xfId="18692" xr:uid="{00000000-0005-0000-0000-0000EF480000}"/>
    <cellStyle name="Hed Side Indent 2 7 4" xfId="18693" xr:uid="{00000000-0005-0000-0000-0000F0480000}"/>
    <cellStyle name="Hed Side Indent 2 7 4 2" xfId="18694" xr:uid="{00000000-0005-0000-0000-0000F1480000}"/>
    <cellStyle name="Hed Side Indent 2 7 5" xfId="18695" xr:uid="{00000000-0005-0000-0000-0000F2480000}"/>
    <cellStyle name="Hed Side Indent 2 7 5 2" xfId="18696" xr:uid="{00000000-0005-0000-0000-0000F3480000}"/>
    <cellStyle name="Hed Side Indent 2 7 6" xfId="18697" xr:uid="{00000000-0005-0000-0000-0000F4480000}"/>
    <cellStyle name="Hed Side Indent 2 7 6 2" xfId="18698" xr:uid="{00000000-0005-0000-0000-0000F5480000}"/>
    <cellStyle name="Hed Side Indent 2 7 7" xfId="18699" xr:uid="{00000000-0005-0000-0000-0000F6480000}"/>
    <cellStyle name="Hed Side Indent 2 8" xfId="18700" xr:uid="{00000000-0005-0000-0000-0000F7480000}"/>
    <cellStyle name="Hed Side Indent 2 8 2" xfId="18701" xr:uid="{00000000-0005-0000-0000-0000F8480000}"/>
    <cellStyle name="Hed Side Indent 2 8 2 2" xfId="18702" xr:uid="{00000000-0005-0000-0000-0000F9480000}"/>
    <cellStyle name="Hed Side Indent 2 8 2 2 2" xfId="18703" xr:uid="{00000000-0005-0000-0000-0000FA480000}"/>
    <cellStyle name="Hed Side Indent 2 8 2 3" xfId="18704" xr:uid="{00000000-0005-0000-0000-0000FB480000}"/>
    <cellStyle name="Hed Side Indent 2 8 2 3 2" xfId="18705" xr:uid="{00000000-0005-0000-0000-0000FC480000}"/>
    <cellStyle name="Hed Side Indent 2 8 2 4" xfId="18706" xr:uid="{00000000-0005-0000-0000-0000FD480000}"/>
    <cellStyle name="Hed Side Indent 2 8 2 4 2" xfId="18707" xr:uid="{00000000-0005-0000-0000-0000FE480000}"/>
    <cellStyle name="Hed Side Indent 2 8 2 5" xfId="18708" xr:uid="{00000000-0005-0000-0000-0000FF480000}"/>
    <cellStyle name="Hed Side Indent 2 8 3" xfId="18709" xr:uid="{00000000-0005-0000-0000-000000490000}"/>
    <cellStyle name="Hed Side Indent 2 8 3 2" xfId="18710" xr:uid="{00000000-0005-0000-0000-000001490000}"/>
    <cellStyle name="Hed Side Indent 2 8 4" xfId="18711" xr:uid="{00000000-0005-0000-0000-000002490000}"/>
    <cellStyle name="Hed Side Indent 2 8 4 2" xfId="18712" xr:uid="{00000000-0005-0000-0000-000003490000}"/>
    <cellStyle name="Hed Side Indent 2 8 5" xfId="18713" xr:uid="{00000000-0005-0000-0000-000004490000}"/>
    <cellStyle name="Hed Side Indent 2 8 5 2" xfId="18714" xr:uid="{00000000-0005-0000-0000-000005490000}"/>
    <cellStyle name="Hed Side Indent 2 8 6" xfId="18715" xr:uid="{00000000-0005-0000-0000-000006490000}"/>
    <cellStyle name="Hed Side Indent 2 8 6 2" xfId="18716" xr:uid="{00000000-0005-0000-0000-000007490000}"/>
    <cellStyle name="Hed Side Indent 2 8 7" xfId="18717" xr:uid="{00000000-0005-0000-0000-000008490000}"/>
    <cellStyle name="Hed Side Indent 2 9" xfId="18718" xr:uid="{00000000-0005-0000-0000-000009490000}"/>
    <cellStyle name="Hed Side Indent 2 9 2" xfId="18719" xr:uid="{00000000-0005-0000-0000-00000A490000}"/>
    <cellStyle name="Hed Side Indent 2 9 2 2" xfId="18720" xr:uid="{00000000-0005-0000-0000-00000B490000}"/>
    <cellStyle name="Hed Side Indent 2 9 2 2 2" xfId="18721" xr:uid="{00000000-0005-0000-0000-00000C490000}"/>
    <cellStyle name="Hed Side Indent 2 9 2 3" xfId="18722" xr:uid="{00000000-0005-0000-0000-00000D490000}"/>
    <cellStyle name="Hed Side Indent 2 9 2 3 2" xfId="18723" xr:uid="{00000000-0005-0000-0000-00000E490000}"/>
    <cellStyle name="Hed Side Indent 2 9 2 4" xfId="18724" xr:uid="{00000000-0005-0000-0000-00000F490000}"/>
    <cellStyle name="Hed Side Indent 2 9 2 4 2" xfId="18725" xr:uid="{00000000-0005-0000-0000-000010490000}"/>
    <cellStyle name="Hed Side Indent 2 9 2 5" xfId="18726" xr:uid="{00000000-0005-0000-0000-000011490000}"/>
    <cellStyle name="Hed Side Indent 2 9 3" xfId="18727" xr:uid="{00000000-0005-0000-0000-000012490000}"/>
    <cellStyle name="Hed Side Indent 2 9 3 2" xfId="18728" xr:uid="{00000000-0005-0000-0000-000013490000}"/>
    <cellStyle name="Hed Side Indent 2 9 4" xfId="18729" xr:uid="{00000000-0005-0000-0000-000014490000}"/>
    <cellStyle name="Hed Side Indent 2 9 4 2" xfId="18730" xr:uid="{00000000-0005-0000-0000-000015490000}"/>
    <cellStyle name="Hed Side Indent 2 9 5" xfId="18731" xr:uid="{00000000-0005-0000-0000-000016490000}"/>
    <cellStyle name="Hed Side Indent 2 9 5 2" xfId="18732" xr:uid="{00000000-0005-0000-0000-000017490000}"/>
    <cellStyle name="Hed Side Indent 2 9 6" xfId="18733" xr:uid="{00000000-0005-0000-0000-000018490000}"/>
    <cellStyle name="Hed Side Indent 2 9 6 2" xfId="18734" xr:uid="{00000000-0005-0000-0000-000019490000}"/>
    <cellStyle name="Hed Side Indent 2 9 7" xfId="18735" xr:uid="{00000000-0005-0000-0000-00001A490000}"/>
    <cellStyle name="Hed Side Indent 20" xfId="18736" xr:uid="{00000000-0005-0000-0000-00001B490000}"/>
    <cellStyle name="Hed Side Indent 20 2" xfId="18737" xr:uid="{00000000-0005-0000-0000-00001C490000}"/>
    <cellStyle name="Hed Side Indent 20 2 2" xfId="18738" xr:uid="{00000000-0005-0000-0000-00001D490000}"/>
    <cellStyle name="Hed Side Indent 20 2 2 2" xfId="18739" xr:uid="{00000000-0005-0000-0000-00001E490000}"/>
    <cellStyle name="Hed Side Indent 20 2 3" xfId="18740" xr:uid="{00000000-0005-0000-0000-00001F490000}"/>
    <cellStyle name="Hed Side Indent 20 2 3 2" xfId="18741" xr:uid="{00000000-0005-0000-0000-000020490000}"/>
    <cellStyle name="Hed Side Indent 20 2 4" xfId="18742" xr:uid="{00000000-0005-0000-0000-000021490000}"/>
    <cellStyle name="Hed Side Indent 20 2 4 2" xfId="18743" xr:uid="{00000000-0005-0000-0000-000022490000}"/>
    <cellStyle name="Hed Side Indent 20 2 5" xfId="18744" xr:uid="{00000000-0005-0000-0000-000023490000}"/>
    <cellStyle name="Hed Side Indent 20 3" xfId="18745" xr:uid="{00000000-0005-0000-0000-000024490000}"/>
    <cellStyle name="Hed Side Indent 20 3 2" xfId="18746" xr:uid="{00000000-0005-0000-0000-000025490000}"/>
    <cellStyle name="Hed Side Indent 20 4" xfId="18747" xr:uid="{00000000-0005-0000-0000-000026490000}"/>
    <cellStyle name="Hed Side Indent 20 4 2" xfId="18748" xr:uid="{00000000-0005-0000-0000-000027490000}"/>
    <cellStyle name="Hed Side Indent 20 5" xfId="18749" xr:uid="{00000000-0005-0000-0000-000028490000}"/>
    <cellStyle name="Hed Side Indent 20 5 2" xfId="18750" xr:uid="{00000000-0005-0000-0000-000029490000}"/>
    <cellStyle name="Hed Side Indent 20 6" xfId="18751" xr:uid="{00000000-0005-0000-0000-00002A490000}"/>
    <cellStyle name="Hed Side Indent 20 6 2" xfId="18752" xr:uid="{00000000-0005-0000-0000-00002B490000}"/>
    <cellStyle name="Hed Side Indent 20 7" xfId="18753" xr:uid="{00000000-0005-0000-0000-00002C490000}"/>
    <cellStyle name="Hed Side Indent 21" xfId="18754" xr:uid="{00000000-0005-0000-0000-00002D490000}"/>
    <cellStyle name="Hed Side Indent 21 2" xfId="18755" xr:uid="{00000000-0005-0000-0000-00002E490000}"/>
    <cellStyle name="Hed Side Indent 21 2 2" xfId="18756" xr:uid="{00000000-0005-0000-0000-00002F490000}"/>
    <cellStyle name="Hed Side Indent 21 2 2 2" xfId="18757" xr:uid="{00000000-0005-0000-0000-000030490000}"/>
    <cellStyle name="Hed Side Indent 21 2 3" xfId="18758" xr:uid="{00000000-0005-0000-0000-000031490000}"/>
    <cellStyle name="Hed Side Indent 21 2 3 2" xfId="18759" xr:uid="{00000000-0005-0000-0000-000032490000}"/>
    <cellStyle name="Hed Side Indent 21 2 4" xfId="18760" xr:uid="{00000000-0005-0000-0000-000033490000}"/>
    <cellStyle name="Hed Side Indent 21 2 4 2" xfId="18761" xr:uid="{00000000-0005-0000-0000-000034490000}"/>
    <cellStyle name="Hed Side Indent 21 2 5" xfId="18762" xr:uid="{00000000-0005-0000-0000-000035490000}"/>
    <cellStyle name="Hed Side Indent 21 3" xfId="18763" xr:uid="{00000000-0005-0000-0000-000036490000}"/>
    <cellStyle name="Hed Side Indent 21 3 2" xfId="18764" xr:uid="{00000000-0005-0000-0000-000037490000}"/>
    <cellStyle name="Hed Side Indent 21 4" xfId="18765" xr:uid="{00000000-0005-0000-0000-000038490000}"/>
    <cellStyle name="Hed Side Indent 21 4 2" xfId="18766" xr:uid="{00000000-0005-0000-0000-000039490000}"/>
    <cellStyle name="Hed Side Indent 21 5" xfId="18767" xr:uid="{00000000-0005-0000-0000-00003A490000}"/>
    <cellStyle name="Hed Side Indent 21 5 2" xfId="18768" xr:uid="{00000000-0005-0000-0000-00003B490000}"/>
    <cellStyle name="Hed Side Indent 21 6" xfId="18769" xr:uid="{00000000-0005-0000-0000-00003C490000}"/>
    <cellStyle name="Hed Side Indent 21 6 2" xfId="18770" xr:uid="{00000000-0005-0000-0000-00003D490000}"/>
    <cellStyle name="Hed Side Indent 21 7" xfId="18771" xr:uid="{00000000-0005-0000-0000-00003E490000}"/>
    <cellStyle name="Hed Side Indent 22" xfId="18772" xr:uid="{00000000-0005-0000-0000-00003F490000}"/>
    <cellStyle name="Hed Side Indent 22 2" xfId="18773" xr:uid="{00000000-0005-0000-0000-000040490000}"/>
    <cellStyle name="Hed Side Indent 22 2 2" xfId="18774" xr:uid="{00000000-0005-0000-0000-000041490000}"/>
    <cellStyle name="Hed Side Indent 22 3" xfId="18775" xr:uid="{00000000-0005-0000-0000-000042490000}"/>
    <cellStyle name="Hed Side Indent 22 3 2" xfId="18776" xr:uid="{00000000-0005-0000-0000-000043490000}"/>
    <cellStyle name="Hed Side Indent 22 4" xfId="18777" xr:uid="{00000000-0005-0000-0000-000044490000}"/>
    <cellStyle name="Hed Side Indent 22 4 2" xfId="18778" xr:uid="{00000000-0005-0000-0000-000045490000}"/>
    <cellStyle name="Hed Side Indent 22 5" xfId="18779" xr:uid="{00000000-0005-0000-0000-000046490000}"/>
    <cellStyle name="Hed Side Indent 23" xfId="18780" xr:uid="{00000000-0005-0000-0000-000047490000}"/>
    <cellStyle name="Hed Side Indent 23 2" xfId="18781" xr:uid="{00000000-0005-0000-0000-000048490000}"/>
    <cellStyle name="Hed Side Indent 24" xfId="18782" xr:uid="{00000000-0005-0000-0000-000049490000}"/>
    <cellStyle name="Hed Side Indent 24 2" xfId="18783" xr:uid="{00000000-0005-0000-0000-00004A490000}"/>
    <cellStyle name="Hed Side Indent 3" xfId="18784" xr:uid="{00000000-0005-0000-0000-00004B490000}"/>
    <cellStyle name="Hed Side Indent 3 10" xfId="18785" xr:uid="{00000000-0005-0000-0000-00004C490000}"/>
    <cellStyle name="Hed Side Indent 3 10 2" xfId="18786" xr:uid="{00000000-0005-0000-0000-00004D490000}"/>
    <cellStyle name="Hed Side Indent 3 10 2 2" xfId="18787" xr:uid="{00000000-0005-0000-0000-00004E490000}"/>
    <cellStyle name="Hed Side Indent 3 10 2 2 2" xfId="18788" xr:uid="{00000000-0005-0000-0000-00004F490000}"/>
    <cellStyle name="Hed Side Indent 3 10 2 3" xfId="18789" xr:uid="{00000000-0005-0000-0000-000050490000}"/>
    <cellStyle name="Hed Side Indent 3 10 2 3 2" xfId="18790" xr:uid="{00000000-0005-0000-0000-000051490000}"/>
    <cellStyle name="Hed Side Indent 3 10 2 4" xfId="18791" xr:uid="{00000000-0005-0000-0000-000052490000}"/>
    <cellStyle name="Hed Side Indent 3 10 2 4 2" xfId="18792" xr:uid="{00000000-0005-0000-0000-000053490000}"/>
    <cellStyle name="Hed Side Indent 3 10 2 5" xfId="18793" xr:uid="{00000000-0005-0000-0000-000054490000}"/>
    <cellStyle name="Hed Side Indent 3 10 3" xfId="18794" xr:uid="{00000000-0005-0000-0000-000055490000}"/>
    <cellStyle name="Hed Side Indent 3 10 3 2" xfId="18795" xr:uid="{00000000-0005-0000-0000-000056490000}"/>
    <cellStyle name="Hed Side Indent 3 10 4" xfId="18796" xr:uid="{00000000-0005-0000-0000-000057490000}"/>
    <cellStyle name="Hed Side Indent 3 10 4 2" xfId="18797" xr:uid="{00000000-0005-0000-0000-000058490000}"/>
    <cellStyle name="Hed Side Indent 3 10 5" xfId="18798" xr:uid="{00000000-0005-0000-0000-000059490000}"/>
    <cellStyle name="Hed Side Indent 3 10 5 2" xfId="18799" xr:uid="{00000000-0005-0000-0000-00005A490000}"/>
    <cellStyle name="Hed Side Indent 3 10 6" xfId="18800" xr:uid="{00000000-0005-0000-0000-00005B490000}"/>
    <cellStyle name="Hed Side Indent 3 10 6 2" xfId="18801" xr:uid="{00000000-0005-0000-0000-00005C490000}"/>
    <cellStyle name="Hed Side Indent 3 10 7" xfId="18802" xr:uid="{00000000-0005-0000-0000-00005D490000}"/>
    <cellStyle name="Hed Side Indent 3 11" xfId="18803" xr:uid="{00000000-0005-0000-0000-00005E490000}"/>
    <cellStyle name="Hed Side Indent 3 11 2" xfId="18804" xr:uid="{00000000-0005-0000-0000-00005F490000}"/>
    <cellStyle name="Hed Side Indent 3 11 2 2" xfId="18805" xr:uid="{00000000-0005-0000-0000-000060490000}"/>
    <cellStyle name="Hed Side Indent 3 11 2 2 2" xfId="18806" xr:uid="{00000000-0005-0000-0000-000061490000}"/>
    <cellStyle name="Hed Side Indent 3 11 2 3" xfId="18807" xr:uid="{00000000-0005-0000-0000-000062490000}"/>
    <cellStyle name="Hed Side Indent 3 11 2 3 2" xfId="18808" xr:uid="{00000000-0005-0000-0000-000063490000}"/>
    <cellStyle name="Hed Side Indent 3 11 2 4" xfId="18809" xr:uid="{00000000-0005-0000-0000-000064490000}"/>
    <cellStyle name="Hed Side Indent 3 11 2 4 2" xfId="18810" xr:uid="{00000000-0005-0000-0000-000065490000}"/>
    <cellStyle name="Hed Side Indent 3 11 2 5" xfId="18811" xr:uid="{00000000-0005-0000-0000-000066490000}"/>
    <cellStyle name="Hed Side Indent 3 11 3" xfId="18812" xr:uid="{00000000-0005-0000-0000-000067490000}"/>
    <cellStyle name="Hed Side Indent 3 11 3 2" xfId="18813" xr:uid="{00000000-0005-0000-0000-000068490000}"/>
    <cellStyle name="Hed Side Indent 3 11 4" xfId="18814" xr:uid="{00000000-0005-0000-0000-000069490000}"/>
    <cellStyle name="Hed Side Indent 3 11 4 2" xfId="18815" xr:uid="{00000000-0005-0000-0000-00006A490000}"/>
    <cellStyle name="Hed Side Indent 3 11 5" xfId="18816" xr:uid="{00000000-0005-0000-0000-00006B490000}"/>
    <cellStyle name="Hed Side Indent 3 11 5 2" xfId="18817" xr:uid="{00000000-0005-0000-0000-00006C490000}"/>
    <cellStyle name="Hed Side Indent 3 11 6" xfId="18818" xr:uid="{00000000-0005-0000-0000-00006D490000}"/>
    <cellStyle name="Hed Side Indent 3 11 6 2" xfId="18819" xr:uid="{00000000-0005-0000-0000-00006E490000}"/>
    <cellStyle name="Hed Side Indent 3 11 7" xfId="18820" xr:uid="{00000000-0005-0000-0000-00006F490000}"/>
    <cellStyle name="Hed Side Indent 3 12" xfId="18821" xr:uid="{00000000-0005-0000-0000-000070490000}"/>
    <cellStyle name="Hed Side Indent 3 12 2" xfId="18822" xr:uid="{00000000-0005-0000-0000-000071490000}"/>
    <cellStyle name="Hed Side Indent 3 12 2 2" xfId="18823" xr:uid="{00000000-0005-0000-0000-000072490000}"/>
    <cellStyle name="Hed Side Indent 3 12 2 2 2" xfId="18824" xr:uid="{00000000-0005-0000-0000-000073490000}"/>
    <cellStyle name="Hed Side Indent 3 12 2 3" xfId="18825" xr:uid="{00000000-0005-0000-0000-000074490000}"/>
    <cellStyle name="Hed Side Indent 3 12 2 3 2" xfId="18826" xr:uid="{00000000-0005-0000-0000-000075490000}"/>
    <cellStyle name="Hed Side Indent 3 12 2 4" xfId="18827" xr:uid="{00000000-0005-0000-0000-000076490000}"/>
    <cellStyle name="Hed Side Indent 3 12 2 4 2" xfId="18828" xr:uid="{00000000-0005-0000-0000-000077490000}"/>
    <cellStyle name="Hed Side Indent 3 12 2 5" xfId="18829" xr:uid="{00000000-0005-0000-0000-000078490000}"/>
    <cellStyle name="Hed Side Indent 3 12 3" xfId="18830" xr:uid="{00000000-0005-0000-0000-000079490000}"/>
    <cellStyle name="Hed Side Indent 3 12 3 2" xfId="18831" xr:uid="{00000000-0005-0000-0000-00007A490000}"/>
    <cellStyle name="Hed Side Indent 3 12 4" xfId="18832" xr:uid="{00000000-0005-0000-0000-00007B490000}"/>
    <cellStyle name="Hed Side Indent 3 12 4 2" xfId="18833" xr:uid="{00000000-0005-0000-0000-00007C490000}"/>
    <cellStyle name="Hed Side Indent 3 12 5" xfId="18834" xr:uid="{00000000-0005-0000-0000-00007D490000}"/>
    <cellStyle name="Hed Side Indent 3 12 5 2" xfId="18835" xr:uid="{00000000-0005-0000-0000-00007E490000}"/>
    <cellStyle name="Hed Side Indent 3 12 6" xfId="18836" xr:uid="{00000000-0005-0000-0000-00007F490000}"/>
    <cellStyle name="Hed Side Indent 3 12 6 2" xfId="18837" xr:uid="{00000000-0005-0000-0000-000080490000}"/>
    <cellStyle name="Hed Side Indent 3 12 7" xfId="18838" xr:uid="{00000000-0005-0000-0000-000081490000}"/>
    <cellStyle name="Hed Side Indent 3 13" xfId="18839" xr:uid="{00000000-0005-0000-0000-000082490000}"/>
    <cellStyle name="Hed Side Indent 3 13 2" xfId="18840" xr:uid="{00000000-0005-0000-0000-000083490000}"/>
    <cellStyle name="Hed Side Indent 3 13 2 2" xfId="18841" xr:uid="{00000000-0005-0000-0000-000084490000}"/>
    <cellStyle name="Hed Side Indent 3 13 2 2 2" xfId="18842" xr:uid="{00000000-0005-0000-0000-000085490000}"/>
    <cellStyle name="Hed Side Indent 3 13 2 3" xfId="18843" xr:uid="{00000000-0005-0000-0000-000086490000}"/>
    <cellStyle name="Hed Side Indent 3 13 2 3 2" xfId="18844" xr:uid="{00000000-0005-0000-0000-000087490000}"/>
    <cellStyle name="Hed Side Indent 3 13 2 4" xfId="18845" xr:uid="{00000000-0005-0000-0000-000088490000}"/>
    <cellStyle name="Hed Side Indent 3 13 2 4 2" xfId="18846" xr:uid="{00000000-0005-0000-0000-000089490000}"/>
    <cellStyle name="Hed Side Indent 3 13 2 5" xfId="18847" xr:uid="{00000000-0005-0000-0000-00008A490000}"/>
    <cellStyle name="Hed Side Indent 3 13 3" xfId="18848" xr:uid="{00000000-0005-0000-0000-00008B490000}"/>
    <cellStyle name="Hed Side Indent 3 13 3 2" xfId="18849" xr:uid="{00000000-0005-0000-0000-00008C490000}"/>
    <cellStyle name="Hed Side Indent 3 13 4" xfId="18850" xr:uid="{00000000-0005-0000-0000-00008D490000}"/>
    <cellStyle name="Hed Side Indent 3 13 4 2" xfId="18851" xr:uid="{00000000-0005-0000-0000-00008E490000}"/>
    <cellStyle name="Hed Side Indent 3 13 5" xfId="18852" xr:uid="{00000000-0005-0000-0000-00008F490000}"/>
    <cellStyle name="Hed Side Indent 3 13 5 2" xfId="18853" xr:uid="{00000000-0005-0000-0000-000090490000}"/>
    <cellStyle name="Hed Side Indent 3 13 6" xfId="18854" xr:uid="{00000000-0005-0000-0000-000091490000}"/>
    <cellStyle name="Hed Side Indent 3 13 6 2" xfId="18855" xr:uid="{00000000-0005-0000-0000-000092490000}"/>
    <cellStyle name="Hed Side Indent 3 13 7" xfId="18856" xr:uid="{00000000-0005-0000-0000-000093490000}"/>
    <cellStyle name="Hed Side Indent 3 14" xfId="18857" xr:uid="{00000000-0005-0000-0000-000094490000}"/>
    <cellStyle name="Hed Side Indent 3 14 2" xfId="18858" xr:uid="{00000000-0005-0000-0000-000095490000}"/>
    <cellStyle name="Hed Side Indent 3 14 2 2" xfId="18859" xr:uid="{00000000-0005-0000-0000-000096490000}"/>
    <cellStyle name="Hed Side Indent 3 14 2 2 2" xfId="18860" xr:uid="{00000000-0005-0000-0000-000097490000}"/>
    <cellStyle name="Hed Side Indent 3 14 2 3" xfId="18861" xr:uid="{00000000-0005-0000-0000-000098490000}"/>
    <cellStyle name="Hed Side Indent 3 14 2 3 2" xfId="18862" xr:uid="{00000000-0005-0000-0000-000099490000}"/>
    <cellStyle name="Hed Side Indent 3 14 2 4" xfId="18863" xr:uid="{00000000-0005-0000-0000-00009A490000}"/>
    <cellStyle name="Hed Side Indent 3 14 2 4 2" xfId="18864" xr:uid="{00000000-0005-0000-0000-00009B490000}"/>
    <cellStyle name="Hed Side Indent 3 14 2 5" xfId="18865" xr:uid="{00000000-0005-0000-0000-00009C490000}"/>
    <cellStyle name="Hed Side Indent 3 14 3" xfId="18866" xr:uid="{00000000-0005-0000-0000-00009D490000}"/>
    <cellStyle name="Hed Side Indent 3 14 3 2" xfId="18867" xr:uid="{00000000-0005-0000-0000-00009E490000}"/>
    <cellStyle name="Hed Side Indent 3 14 4" xfId="18868" xr:uid="{00000000-0005-0000-0000-00009F490000}"/>
    <cellStyle name="Hed Side Indent 3 14 4 2" xfId="18869" xr:uid="{00000000-0005-0000-0000-0000A0490000}"/>
    <cellStyle name="Hed Side Indent 3 14 5" xfId="18870" xr:uid="{00000000-0005-0000-0000-0000A1490000}"/>
    <cellStyle name="Hed Side Indent 3 14 5 2" xfId="18871" xr:uid="{00000000-0005-0000-0000-0000A2490000}"/>
    <cellStyle name="Hed Side Indent 3 14 6" xfId="18872" xr:uid="{00000000-0005-0000-0000-0000A3490000}"/>
    <cellStyle name="Hed Side Indent 3 14 6 2" xfId="18873" xr:uid="{00000000-0005-0000-0000-0000A4490000}"/>
    <cellStyle name="Hed Side Indent 3 14 7" xfId="18874" xr:uid="{00000000-0005-0000-0000-0000A5490000}"/>
    <cellStyle name="Hed Side Indent 3 15" xfId="18875" xr:uid="{00000000-0005-0000-0000-0000A6490000}"/>
    <cellStyle name="Hed Side Indent 3 15 2" xfId="18876" xr:uid="{00000000-0005-0000-0000-0000A7490000}"/>
    <cellStyle name="Hed Side Indent 3 15 2 2" xfId="18877" xr:uid="{00000000-0005-0000-0000-0000A8490000}"/>
    <cellStyle name="Hed Side Indent 3 15 2 2 2" xfId="18878" xr:uid="{00000000-0005-0000-0000-0000A9490000}"/>
    <cellStyle name="Hed Side Indent 3 15 2 3" xfId="18879" xr:uid="{00000000-0005-0000-0000-0000AA490000}"/>
    <cellStyle name="Hed Side Indent 3 15 2 3 2" xfId="18880" xr:uid="{00000000-0005-0000-0000-0000AB490000}"/>
    <cellStyle name="Hed Side Indent 3 15 2 4" xfId="18881" xr:uid="{00000000-0005-0000-0000-0000AC490000}"/>
    <cellStyle name="Hed Side Indent 3 15 2 4 2" xfId="18882" xr:uid="{00000000-0005-0000-0000-0000AD490000}"/>
    <cellStyle name="Hed Side Indent 3 15 2 5" xfId="18883" xr:uid="{00000000-0005-0000-0000-0000AE490000}"/>
    <cellStyle name="Hed Side Indent 3 15 3" xfId="18884" xr:uid="{00000000-0005-0000-0000-0000AF490000}"/>
    <cellStyle name="Hed Side Indent 3 15 3 2" xfId="18885" xr:uid="{00000000-0005-0000-0000-0000B0490000}"/>
    <cellStyle name="Hed Side Indent 3 15 4" xfId="18886" xr:uid="{00000000-0005-0000-0000-0000B1490000}"/>
    <cellStyle name="Hed Side Indent 3 15 4 2" xfId="18887" xr:uid="{00000000-0005-0000-0000-0000B2490000}"/>
    <cellStyle name="Hed Side Indent 3 15 5" xfId="18888" xr:uid="{00000000-0005-0000-0000-0000B3490000}"/>
    <cellStyle name="Hed Side Indent 3 15 5 2" xfId="18889" xr:uid="{00000000-0005-0000-0000-0000B4490000}"/>
    <cellStyle name="Hed Side Indent 3 15 6" xfId="18890" xr:uid="{00000000-0005-0000-0000-0000B5490000}"/>
    <cellStyle name="Hed Side Indent 3 15 6 2" xfId="18891" xr:uid="{00000000-0005-0000-0000-0000B6490000}"/>
    <cellStyle name="Hed Side Indent 3 15 7" xfId="18892" xr:uid="{00000000-0005-0000-0000-0000B7490000}"/>
    <cellStyle name="Hed Side Indent 3 16" xfId="18893" xr:uid="{00000000-0005-0000-0000-0000B8490000}"/>
    <cellStyle name="Hed Side Indent 3 16 2" xfId="18894" xr:uid="{00000000-0005-0000-0000-0000B9490000}"/>
    <cellStyle name="Hed Side Indent 3 16 2 2" xfId="18895" xr:uid="{00000000-0005-0000-0000-0000BA490000}"/>
    <cellStyle name="Hed Side Indent 3 16 2 2 2" xfId="18896" xr:uid="{00000000-0005-0000-0000-0000BB490000}"/>
    <cellStyle name="Hed Side Indent 3 16 2 3" xfId="18897" xr:uid="{00000000-0005-0000-0000-0000BC490000}"/>
    <cellStyle name="Hed Side Indent 3 16 2 3 2" xfId="18898" xr:uid="{00000000-0005-0000-0000-0000BD490000}"/>
    <cellStyle name="Hed Side Indent 3 16 2 4" xfId="18899" xr:uid="{00000000-0005-0000-0000-0000BE490000}"/>
    <cellStyle name="Hed Side Indent 3 16 2 4 2" xfId="18900" xr:uid="{00000000-0005-0000-0000-0000BF490000}"/>
    <cellStyle name="Hed Side Indent 3 16 2 5" xfId="18901" xr:uid="{00000000-0005-0000-0000-0000C0490000}"/>
    <cellStyle name="Hed Side Indent 3 16 3" xfId="18902" xr:uid="{00000000-0005-0000-0000-0000C1490000}"/>
    <cellStyle name="Hed Side Indent 3 16 3 2" xfId="18903" xr:uid="{00000000-0005-0000-0000-0000C2490000}"/>
    <cellStyle name="Hed Side Indent 3 16 4" xfId="18904" xr:uid="{00000000-0005-0000-0000-0000C3490000}"/>
    <cellStyle name="Hed Side Indent 3 16 4 2" xfId="18905" xr:uid="{00000000-0005-0000-0000-0000C4490000}"/>
    <cellStyle name="Hed Side Indent 3 16 5" xfId="18906" xr:uid="{00000000-0005-0000-0000-0000C5490000}"/>
    <cellStyle name="Hed Side Indent 3 16 5 2" xfId="18907" xr:uid="{00000000-0005-0000-0000-0000C6490000}"/>
    <cellStyle name="Hed Side Indent 3 16 6" xfId="18908" xr:uid="{00000000-0005-0000-0000-0000C7490000}"/>
    <cellStyle name="Hed Side Indent 3 16 6 2" xfId="18909" xr:uid="{00000000-0005-0000-0000-0000C8490000}"/>
    <cellStyle name="Hed Side Indent 3 16 7" xfId="18910" xr:uid="{00000000-0005-0000-0000-0000C9490000}"/>
    <cellStyle name="Hed Side Indent 3 17" xfId="18911" xr:uid="{00000000-0005-0000-0000-0000CA490000}"/>
    <cellStyle name="Hed Side Indent 3 17 2" xfId="18912" xr:uid="{00000000-0005-0000-0000-0000CB490000}"/>
    <cellStyle name="Hed Side Indent 3 17 2 2" xfId="18913" xr:uid="{00000000-0005-0000-0000-0000CC490000}"/>
    <cellStyle name="Hed Side Indent 3 17 2 2 2" xfId="18914" xr:uid="{00000000-0005-0000-0000-0000CD490000}"/>
    <cellStyle name="Hed Side Indent 3 17 2 3" xfId="18915" xr:uid="{00000000-0005-0000-0000-0000CE490000}"/>
    <cellStyle name="Hed Side Indent 3 17 2 3 2" xfId="18916" xr:uid="{00000000-0005-0000-0000-0000CF490000}"/>
    <cellStyle name="Hed Side Indent 3 17 2 4" xfId="18917" xr:uid="{00000000-0005-0000-0000-0000D0490000}"/>
    <cellStyle name="Hed Side Indent 3 17 2 4 2" xfId="18918" xr:uid="{00000000-0005-0000-0000-0000D1490000}"/>
    <cellStyle name="Hed Side Indent 3 17 2 5" xfId="18919" xr:uid="{00000000-0005-0000-0000-0000D2490000}"/>
    <cellStyle name="Hed Side Indent 3 17 3" xfId="18920" xr:uid="{00000000-0005-0000-0000-0000D3490000}"/>
    <cellStyle name="Hed Side Indent 3 17 3 2" xfId="18921" xr:uid="{00000000-0005-0000-0000-0000D4490000}"/>
    <cellStyle name="Hed Side Indent 3 17 4" xfId="18922" xr:uid="{00000000-0005-0000-0000-0000D5490000}"/>
    <cellStyle name="Hed Side Indent 3 17 4 2" xfId="18923" xr:uid="{00000000-0005-0000-0000-0000D6490000}"/>
    <cellStyle name="Hed Side Indent 3 17 5" xfId="18924" xr:uid="{00000000-0005-0000-0000-0000D7490000}"/>
    <cellStyle name="Hed Side Indent 3 17 5 2" xfId="18925" xr:uid="{00000000-0005-0000-0000-0000D8490000}"/>
    <cellStyle name="Hed Side Indent 3 17 6" xfId="18926" xr:uid="{00000000-0005-0000-0000-0000D9490000}"/>
    <cellStyle name="Hed Side Indent 3 17 6 2" xfId="18927" xr:uid="{00000000-0005-0000-0000-0000DA490000}"/>
    <cellStyle name="Hed Side Indent 3 17 7" xfId="18928" xr:uid="{00000000-0005-0000-0000-0000DB490000}"/>
    <cellStyle name="Hed Side Indent 3 18" xfId="18929" xr:uid="{00000000-0005-0000-0000-0000DC490000}"/>
    <cellStyle name="Hed Side Indent 3 18 2" xfId="18930" xr:uid="{00000000-0005-0000-0000-0000DD490000}"/>
    <cellStyle name="Hed Side Indent 3 18 2 2" xfId="18931" xr:uid="{00000000-0005-0000-0000-0000DE490000}"/>
    <cellStyle name="Hed Side Indent 3 18 2 2 2" xfId="18932" xr:uid="{00000000-0005-0000-0000-0000DF490000}"/>
    <cellStyle name="Hed Side Indent 3 18 2 3" xfId="18933" xr:uid="{00000000-0005-0000-0000-0000E0490000}"/>
    <cellStyle name="Hed Side Indent 3 18 2 3 2" xfId="18934" xr:uid="{00000000-0005-0000-0000-0000E1490000}"/>
    <cellStyle name="Hed Side Indent 3 18 2 4" xfId="18935" xr:uid="{00000000-0005-0000-0000-0000E2490000}"/>
    <cellStyle name="Hed Side Indent 3 18 2 4 2" xfId="18936" xr:uid="{00000000-0005-0000-0000-0000E3490000}"/>
    <cellStyle name="Hed Side Indent 3 18 2 5" xfId="18937" xr:uid="{00000000-0005-0000-0000-0000E4490000}"/>
    <cellStyle name="Hed Side Indent 3 18 3" xfId="18938" xr:uid="{00000000-0005-0000-0000-0000E5490000}"/>
    <cellStyle name="Hed Side Indent 3 18 3 2" xfId="18939" xr:uid="{00000000-0005-0000-0000-0000E6490000}"/>
    <cellStyle name="Hed Side Indent 3 18 4" xfId="18940" xr:uid="{00000000-0005-0000-0000-0000E7490000}"/>
    <cellStyle name="Hed Side Indent 3 18 4 2" xfId="18941" xr:uid="{00000000-0005-0000-0000-0000E8490000}"/>
    <cellStyle name="Hed Side Indent 3 18 5" xfId="18942" xr:uid="{00000000-0005-0000-0000-0000E9490000}"/>
    <cellStyle name="Hed Side Indent 3 18 5 2" xfId="18943" xr:uid="{00000000-0005-0000-0000-0000EA490000}"/>
    <cellStyle name="Hed Side Indent 3 18 6" xfId="18944" xr:uid="{00000000-0005-0000-0000-0000EB490000}"/>
    <cellStyle name="Hed Side Indent 3 18 6 2" xfId="18945" xr:uid="{00000000-0005-0000-0000-0000EC490000}"/>
    <cellStyle name="Hed Side Indent 3 18 7" xfId="18946" xr:uid="{00000000-0005-0000-0000-0000ED490000}"/>
    <cellStyle name="Hed Side Indent 3 19" xfId="18947" xr:uid="{00000000-0005-0000-0000-0000EE490000}"/>
    <cellStyle name="Hed Side Indent 3 19 2" xfId="18948" xr:uid="{00000000-0005-0000-0000-0000EF490000}"/>
    <cellStyle name="Hed Side Indent 3 19 2 2" xfId="18949" xr:uid="{00000000-0005-0000-0000-0000F0490000}"/>
    <cellStyle name="Hed Side Indent 3 19 3" xfId="18950" xr:uid="{00000000-0005-0000-0000-0000F1490000}"/>
    <cellStyle name="Hed Side Indent 3 19 3 2" xfId="18951" xr:uid="{00000000-0005-0000-0000-0000F2490000}"/>
    <cellStyle name="Hed Side Indent 3 19 4" xfId="18952" xr:uid="{00000000-0005-0000-0000-0000F3490000}"/>
    <cellStyle name="Hed Side Indent 3 19 4 2" xfId="18953" xr:uid="{00000000-0005-0000-0000-0000F4490000}"/>
    <cellStyle name="Hed Side Indent 3 19 5" xfId="18954" xr:uid="{00000000-0005-0000-0000-0000F5490000}"/>
    <cellStyle name="Hed Side Indent 3 2" xfId="18955" xr:uid="{00000000-0005-0000-0000-0000F6490000}"/>
    <cellStyle name="Hed Side Indent 3 2 2" xfId="18956" xr:uid="{00000000-0005-0000-0000-0000F7490000}"/>
    <cellStyle name="Hed Side Indent 3 2 2 2" xfId="18957" xr:uid="{00000000-0005-0000-0000-0000F8490000}"/>
    <cellStyle name="Hed Side Indent 3 2 2 2 2" xfId="18958" xr:uid="{00000000-0005-0000-0000-0000F9490000}"/>
    <cellStyle name="Hed Side Indent 3 2 2 3" xfId="18959" xr:uid="{00000000-0005-0000-0000-0000FA490000}"/>
    <cellStyle name="Hed Side Indent 3 2 2 3 2" xfId="18960" xr:uid="{00000000-0005-0000-0000-0000FB490000}"/>
    <cellStyle name="Hed Side Indent 3 2 2 4" xfId="18961" xr:uid="{00000000-0005-0000-0000-0000FC490000}"/>
    <cellStyle name="Hed Side Indent 3 2 2 4 2" xfId="18962" xr:uid="{00000000-0005-0000-0000-0000FD490000}"/>
    <cellStyle name="Hed Side Indent 3 2 2 5" xfId="18963" xr:uid="{00000000-0005-0000-0000-0000FE490000}"/>
    <cellStyle name="Hed Side Indent 3 2 3" xfId="18964" xr:uid="{00000000-0005-0000-0000-0000FF490000}"/>
    <cellStyle name="Hed Side Indent 3 2 3 2" xfId="18965" xr:uid="{00000000-0005-0000-0000-0000004A0000}"/>
    <cellStyle name="Hed Side Indent 3 2 4" xfId="18966" xr:uid="{00000000-0005-0000-0000-0000014A0000}"/>
    <cellStyle name="Hed Side Indent 3 2 4 2" xfId="18967" xr:uid="{00000000-0005-0000-0000-0000024A0000}"/>
    <cellStyle name="Hed Side Indent 3 2 5" xfId="18968" xr:uid="{00000000-0005-0000-0000-0000034A0000}"/>
    <cellStyle name="Hed Side Indent 3 2 5 2" xfId="18969" xr:uid="{00000000-0005-0000-0000-0000044A0000}"/>
    <cellStyle name="Hed Side Indent 3 2 6" xfId="18970" xr:uid="{00000000-0005-0000-0000-0000054A0000}"/>
    <cellStyle name="Hed Side Indent 3 2 6 2" xfId="18971" xr:uid="{00000000-0005-0000-0000-0000064A0000}"/>
    <cellStyle name="Hed Side Indent 3 2 7" xfId="18972" xr:uid="{00000000-0005-0000-0000-0000074A0000}"/>
    <cellStyle name="Hed Side Indent 3 20" xfId="18973" xr:uid="{00000000-0005-0000-0000-0000084A0000}"/>
    <cellStyle name="Hed Side Indent 3 20 2" xfId="18974" xr:uid="{00000000-0005-0000-0000-0000094A0000}"/>
    <cellStyle name="Hed Side Indent 3 21" xfId="18975" xr:uid="{00000000-0005-0000-0000-00000A4A0000}"/>
    <cellStyle name="Hed Side Indent 3 21 2" xfId="18976" xr:uid="{00000000-0005-0000-0000-00000B4A0000}"/>
    <cellStyle name="Hed Side Indent 3 22" xfId="18977" xr:uid="{00000000-0005-0000-0000-00000C4A0000}"/>
    <cellStyle name="Hed Side Indent 3 22 2" xfId="18978" xr:uid="{00000000-0005-0000-0000-00000D4A0000}"/>
    <cellStyle name="Hed Side Indent 3 23" xfId="18979" xr:uid="{00000000-0005-0000-0000-00000E4A0000}"/>
    <cellStyle name="Hed Side Indent 3 23 2" xfId="18980" xr:uid="{00000000-0005-0000-0000-00000F4A0000}"/>
    <cellStyle name="Hed Side Indent 3 24" xfId="18981" xr:uid="{00000000-0005-0000-0000-0000104A0000}"/>
    <cellStyle name="Hed Side Indent 3 3" xfId="18982" xr:uid="{00000000-0005-0000-0000-0000114A0000}"/>
    <cellStyle name="Hed Side Indent 3 3 2" xfId="18983" xr:uid="{00000000-0005-0000-0000-0000124A0000}"/>
    <cellStyle name="Hed Side Indent 3 3 2 2" xfId="18984" xr:uid="{00000000-0005-0000-0000-0000134A0000}"/>
    <cellStyle name="Hed Side Indent 3 3 2 2 2" xfId="18985" xr:uid="{00000000-0005-0000-0000-0000144A0000}"/>
    <cellStyle name="Hed Side Indent 3 3 2 3" xfId="18986" xr:uid="{00000000-0005-0000-0000-0000154A0000}"/>
    <cellStyle name="Hed Side Indent 3 3 2 3 2" xfId="18987" xr:uid="{00000000-0005-0000-0000-0000164A0000}"/>
    <cellStyle name="Hed Side Indent 3 3 2 4" xfId="18988" xr:uid="{00000000-0005-0000-0000-0000174A0000}"/>
    <cellStyle name="Hed Side Indent 3 3 2 4 2" xfId="18989" xr:uid="{00000000-0005-0000-0000-0000184A0000}"/>
    <cellStyle name="Hed Side Indent 3 3 2 5" xfId="18990" xr:uid="{00000000-0005-0000-0000-0000194A0000}"/>
    <cellStyle name="Hed Side Indent 3 3 3" xfId="18991" xr:uid="{00000000-0005-0000-0000-00001A4A0000}"/>
    <cellStyle name="Hed Side Indent 3 3 3 2" xfId="18992" xr:uid="{00000000-0005-0000-0000-00001B4A0000}"/>
    <cellStyle name="Hed Side Indent 3 3 4" xfId="18993" xr:uid="{00000000-0005-0000-0000-00001C4A0000}"/>
    <cellStyle name="Hed Side Indent 3 3 4 2" xfId="18994" xr:uid="{00000000-0005-0000-0000-00001D4A0000}"/>
    <cellStyle name="Hed Side Indent 3 3 5" xfId="18995" xr:uid="{00000000-0005-0000-0000-00001E4A0000}"/>
    <cellStyle name="Hed Side Indent 3 3 5 2" xfId="18996" xr:uid="{00000000-0005-0000-0000-00001F4A0000}"/>
    <cellStyle name="Hed Side Indent 3 3 6" xfId="18997" xr:uid="{00000000-0005-0000-0000-0000204A0000}"/>
    <cellStyle name="Hed Side Indent 3 3 6 2" xfId="18998" xr:uid="{00000000-0005-0000-0000-0000214A0000}"/>
    <cellStyle name="Hed Side Indent 3 3 7" xfId="18999" xr:uid="{00000000-0005-0000-0000-0000224A0000}"/>
    <cellStyle name="Hed Side Indent 3 4" xfId="19000" xr:uid="{00000000-0005-0000-0000-0000234A0000}"/>
    <cellStyle name="Hed Side Indent 3 4 2" xfId="19001" xr:uid="{00000000-0005-0000-0000-0000244A0000}"/>
    <cellStyle name="Hed Side Indent 3 4 2 2" xfId="19002" xr:uid="{00000000-0005-0000-0000-0000254A0000}"/>
    <cellStyle name="Hed Side Indent 3 4 2 2 2" xfId="19003" xr:uid="{00000000-0005-0000-0000-0000264A0000}"/>
    <cellStyle name="Hed Side Indent 3 4 2 3" xfId="19004" xr:uid="{00000000-0005-0000-0000-0000274A0000}"/>
    <cellStyle name="Hed Side Indent 3 4 2 3 2" xfId="19005" xr:uid="{00000000-0005-0000-0000-0000284A0000}"/>
    <cellStyle name="Hed Side Indent 3 4 2 4" xfId="19006" xr:uid="{00000000-0005-0000-0000-0000294A0000}"/>
    <cellStyle name="Hed Side Indent 3 4 2 4 2" xfId="19007" xr:uid="{00000000-0005-0000-0000-00002A4A0000}"/>
    <cellStyle name="Hed Side Indent 3 4 2 5" xfId="19008" xr:uid="{00000000-0005-0000-0000-00002B4A0000}"/>
    <cellStyle name="Hed Side Indent 3 4 3" xfId="19009" xr:uid="{00000000-0005-0000-0000-00002C4A0000}"/>
    <cellStyle name="Hed Side Indent 3 4 3 2" xfId="19010" xr:uid="{00000000-0005-0000-0000-00002D4A0000}"/>
    <cellStyle name="Hed Side Indent 3 4 4" xfId="19011" xr:uid="{00000000-0005-0000-0000-00002E4A0000}"/>
    <cellStyle name="Hed Side Indent 3 4 4 2" xfId="19012" xr:uid="{00000000-0005-0000-0000-00002F4A0000}"/>
    <cellStyle name="Hed Side Indent 3 4 5" xfId="19013" xr:uid="{00000000-0005-0000-0000-0000304A0000}"/>
    <cellStyle name="Hed Side Indent 3 4 5 2" xfId="19014" xr:uid="{00000000-0005-0000-0000-0000314A0000}"/>
    <cellStyle name="Hed Side Indent 3 4 6" xfId="19015" xr:uid="{00000000-0005-0000-0000-0000324A0000}"/>
    <cellStyle name="Hed Side Indent 3 4 6 2" xfId="19016" xr:uid="{00000000-0005-0000-0000-0000334A0000}"/>
    <cellStyle name="Hed Side Indent 3 4 7" xfId="19017" xr:uid="{00000000-0005-0000-0000-0000344A0000}"/>
    <cellStyle name="Hed Side Indent 3 5" xfId="19018" xr:uid="{00000000-0005-0000-0000-0000354A0000}"/>
    <cellStyle name="Hed Side Indent 3 5 2" xfId="19019" xr:uid="{00000000-0005-0000-0000-0000364A0000}"/>
    <cellStyle name="Hed Side Indent 3 5 2 2" xfId="19020" xr:uid="{00000000-0005-0000-0000-0000374A0000}"/>
    <cellStyle name="Hed Side Indent 3 5 2 2 2" xfId="19021" xr:uid="{00000000-0005-0000-0000-0000384A0000}"/>
    <cellStyle name="Hed Side Indent 3 5 2 3" xfId="19022" xr:uid="{00000000-0005-0000-0000-0000394A0000}"/>
    <cellStyle name="Hed Side Indent 3 5 2 3 2" xfId="19023" xr:uid="{00000000-0005-0000-0000-00003A4A0000}"/>
    <cellStyle name="Hed Side Indent 3 5 2 4" xfId="19024" xr:uid="{00000000-0005-0000-0000-00003B4A0000}"/>
    <cellStyle name="Hed Side Indent 3 5 2 4 2" xfId="19025" xr:uid="{00000000-0005-0000-0000-00003C4A0000}"/>
    <cellStyle name="Hed Side Indent 3 5 2 5" xfId="19026" xr:uid="{00000000-0005-0000-0000-00003D4A0000}"/>
    <cellStyle name="Hed Side Indent 3 5 3" xfId="19027" xr:uid="{00000000-0005-0000-0000-00003E4A0000}"/>
    <cellStyle name="Hed Side Indent 3 5 3 2" xfId="19028" xr:uid="{00000000-0005-0000-0000-00003F4A0000}"/>
    <cellStyle name="Hed Side Indent 3 5 4" xfId="19029" xr:uid="{00000000-0005-0000-0000-0000404A0000}"/>
    <cellStyle name="Hed Side Indent 3 5 4 2" xfId="19030" xr:uid="{00000000-0005-0000-0000-0000414A0000}"/>
    <cellStyle name="Hed Side Indent 3 5 5" xfId="19031" xr:uid="{00000000-0005-0000-0000-0000424A0000}"/>
    <cellStyle name="Hed Side Indent 3 5 5 2" xfId="19032" xr:uid="{00000000-0005-0000-0000-0000434A0000}"/>
    <cellStyle name="Hed Side Indent 3 5 6" xfId="19033" xr:uid="{00000000-0005-0000-0000-0000444A0000}"/>
    <cellStyle name="Hed Side Indent 3 5 6 2" xfId="19034" xr:uid="{00000000-0005-0000-0000-0000454A0000}"/>
    <cellStyle name="Hed Side Indent 3 5 7" xfId="19035" xr:uid="{00000000-0005-0000-0000-0000464A0000}"/>
    <cellStyle name="Hed Side Indent 3 6" xfId="19036" xr:uid="{00000000-0005-0000-0000-0000474A0000}"/>
    <cellStyle name="Hed Side Indent 3 6 2" xfId="19037" xr:uid="{00000000-0005-0000-0000-0000484A0000}"/>
    <cellStyle name="Hed Side Indent 3 6 2 2" xfId="19038" xr:uid="{00000000-0005-0000-0000-0000494A0000}"/>
    <cellStyle name="Hed Side Indent 3 6 2 2 2" xfId="19039" xr:uid="{00000000-0005-0000-0000-00004A4A0000}"/>
    <cellStyle name="Hed Side Indent 3 6 2 3" xfId="19040" xr:uid="{00000000-0005-0000-0000-00004B4A0000}"/>
    <cellStyle name="Hed Side Indent 3 6 2 3 2" xfId="19041" xr:uid="{00000000-0005-0000-0000-00004C4A0000}"/>
    <cellStyle name="Hed Side Indent 3 6 2 4" xfId="19042" xr:uid="{00000000-0005-0000-0000-00004D4A0000}"/>
    <cellStyle name="Hed Side Indent 3 6 2 4 2" xfId="19043" xr:uid="{00000000-0005-0000-0000-00004E4A0000}"/>
    <cellStyle name="Hed Side Indent 3 6 2 5" xfId="19044" xr:uid="{00000000-0005-0000-0000-00004F4A0000}"/>
    <cellStyle name="Hed Side Indent 3 6 3" xfId="19045" xr:uid="{00000000-0005-0000-0000-0000504A0000}"/>
    <cellStyle name="Hed Side Indent 3 6 3 2" xfId="19046" xr:uid="{00000000-0005-0000-0000-0000514A0000}"/>
    <cellStyle name="Hed Side Indent 3 6 4" xfId="19047" xr:uid="{00000000-0005-0000-0000-0000524A0000}"/>
    <cellStyle name="Hed Side Indent 3 6 4 2" xfId="19048" xr:uid="{00000000-0005-0000-0000-0000534A0000}"/>
    <cellStyle name="Hed Side Indent 3 6 5" xfId="19049" xr:uid="{00000000-0005-0000-0000-0000544A0000}"/>
    <cellStyle name="Hed Side Indent 3 6 5 2" xfId="19050" xr:uid="{00000000-0005-0000-0000-0000554A0000}"/>
    <cellStyle name="Hed Side Indent 3 6 6" xfId="19051" xr:uid="{00000000-0005-0000-0000-0000564A0000}"/>
    <cellStyle name="Hed Side Indent 3 6 6 2" xfId="19052" xr:uid="{00000000-0005-0000-0000-0000574A0000}"/>
    <cellStyle name="Hed Side Indent 3 6 7" xfId="19053" xr:uid="{00000000-0005-0000-0000-0000584A0000}"/>
    <cellStyle name="Hed Side Indent 3 7" xfId="19054" xr:uid="{00000000-0005-0000-0000-0000594A0000}"/>
    <cellStyle name="Hed Side Indent 3 7 2" xfId="19055" xr:uid="{00000000-0005-0000-0000-00005A4A0000}"/>
    <cellStyle name="Hed Side Indent 3 7 2 2" xfId="19056" xr:uid="{00000000-0005-0000-0000-00005B4A0000}"/>
    <cellStyle name="Hed Side Indent 3 7 2 2 2" xfId="19057" xr:uid="{00000000-0005-0000-0000-00005C4A0000}"/>
    <cellStyle name="Hed Side Indent 3 7 2 3" xfId="19058" xr:uid="{00000000-0005-0000-0000-00005D4A0000}"/>
    <cellStyle name="Hed Side Indent 3 7 2 3 2" xfId="19059" xr:uid="{00000000-0005-0000-0000-00005E4A0000}"/>
    <cellStyle name="Hed Side Indent 3 7 2 4" xfId="19060" xr:uid="{00000000-0005-0000-0000-00005F4A0000}"/>
    <cellStyle name="Hed Side Indent 3 7 2 4 2" xfId="19061" xr:uid="{00000000-0005-0000-0000-0000604A0000}"/>
    <cellStyle name="Hed Side Indent 3 7 2 5" xfId="19062" xr:uid="{00000000-0005-0000-0000-0000614A0000}"/>
    <cellStyle name="Hed Side Indent 3 7 3" xfId="19063" xr:uid="{00000000-0005-0000-0000-0000624A0000}"/>
    <cellStyle name="Hed Side Indent 3 7 3 2" xfId="19064" xr:uid="{00000000-0005-0000-0000-0000634A0000}"/>
    <cellStyle name="Hed Side Indent 3 7 4" xfId="19065" xr:uid="{00000000-0005-0000-0000-0000644A0000}"/>
    <cellStyle name="Hed Side Indent 3 7 4 2" xfId="19066" xr:uid="{00000000-0005-0000-0000-0000654A0000}"/>
    <cellStyle name="Hed Side Indent 3 7 5" xfId="19067" xr:uid="{00000000-0005-0000-0000-0000664A0000}"/>
    <cellStyle name="Hed Side Indent 3 7 5 2" xfId="19068" xr:uid="{00000000-0005-0000-0000-0000674A0000}"/>
    <cellStyle name="Hed Side Indent 3 7 6" xfId="19069" xr:uid="{00000000-0005-0000-0000-0000684A0000}"/>
    <cellStyle name="Hed Side Indent 3 7 6 2" xfId="19070" xr:uid="{00000000-0005-0000-0000-0000694A0000}"/>
    <cellStyle name="Hed Side Indent 3 7 7" xfId="19071" xr:uid="{00000000-0005-0000-0000-00006A4A0000}"/>
    <cellStyle name="Hed Side Indent 3 8" xfId="19072" xr:uid="{00000000-0005-0000-0000-00006B4A0000}"/>
    <cellStyle name="Hed Side Indent 3 8 2" xfId="19073" xr:uid="{00000000-0005-0000-0000-00006C4A0000}"/>
    <cellStyle name="Hed Side Indent 3 8 2 2" xfId="19074" xr:uid="{00000000-0005-0000-0000-00006D4A0000}"/>
    <cellStyle name="Hed Side Indent 3 8 2 2 2" xfId="19075" xr:uid="{00000000-0005-0000-0000-00006E4A0000}"/>
    <cellStyle name="Hed Side Indent 3 8 2 3" xfId="19076" xr:uid="{00000000-0005-0000-0000-00006F4A0000}"/>
    <cellStyle name="Hed Side Indent 3 8 2 3 2" xfId="19077" xr:uid="{00000000-0005-0000-0000-0000704A0000}"/>
    <cellStyle name="Hed Side Indent 3 8 2 4" xfId="19078" xr:uid="{00000000-0005-0000-0000-0000714A0000}"/>
    <cellStyle name="Hed Side Indent 3 8 2 4 2" xfId="19079" xr:uid="{00000000-0005-0000-0000-0000724A0000}"/>
    <cellStyle name="Hed Side Indent 3 8 2 5" xfId="19080" xr:uid="{00000000-0005-0000-0000-0000734A0000}"/>
    <cellStyle name="Hed Side Indent 3 8 3" xfId="19081" xr:uid="{00000000-0005-0000-0000-0000744A0000}"/>
    <cellStyle name="Hed Side Indent 3 8 3 2" xfId="19082" xr:uid="{00000000-0005-0000-0000-0000754A0000}"/>
    <cellStyle name="Hed Side Indent 3 8 4" xfId="19083" xr:uid="{00000000-0005-0000-0000-0000764A0000}"/>
    <cellStyle name="Hed Side Indent 3 8 4 2" xfId="19084" xr:uid="{00000000-0005-0000-0000-0000774A0000}"/>
    <cellStyle name="Hed Side Indent 3 8 5" xfId="19085" xr:uid="{00000000-0005-0000-0000-0000784A0000}"/>
    <cellStyle name="Hed Side Indent 3 8 5 2" xfId="19086" xr:uid="{00000000-0005-0000-0000-0000794A0000}"/>
    <cellStyle name="Hed Side Indent 3 8 6" xfId="19087" xr:uid="{00000000-0005-0000-0000-00007A4A0000}"/>
    <cellStyle name="Hed Side Indent 3 8 6 2" xfId="19088" xr:uid="{00000000-0005-0000-0000-00007B4A0000}"/>
    <cellStyle name="Hed Side Indent 3 8 7" xfId="19089" xr:uid="{00000000-0005-0000-0000-00007C4A0000}"/>
    <cellStyle name="Hed Side Indent 3 9" xfId="19090" xr:uid="{00000000-0005-0000-0000-00007D4A0000}"/>
    <cellStyle name="Hed Side Indent 3 9 2" xfId="19091" xr:uid="{00000000-0005-0000-0000-00007E4A0000}"/>
    <cellStyle name="Hed Side Indent 3 9 2 2" xfId="19092" xr:uid="{00000000-0005-0000-0000-00007F4A0000}"/>
    <cellStyle name="Hed Side Indent 3 9 2 2 2" xfId="19093" xr:uid="{00000000-0005-0000-0000-0000804A0000}"/>
    <cellStyle name="Hed Side Indent 3 9 2 3" xfId="19094" xr:uid="{00000000-0005-0000-0000-0000814A0000}"/>
    <cellStyle name="Hed Side Indent 3 9 2 3 2" xfId="19095" xr:uid="{00000000-0005-0000-0000-0000824A0000}"/>
    <cellStyle name="Hed Side Indent 3 9 2 4" xfId="19096" xr:uid="{00000000-0005-0000-0000-0000834A0000}"/>
    <cellStyle name="Hed Side Indent 3 9 2 4 2" xfId="19097" xr:uid="{00000000-0005-0000-0000-0000844A0000}"/>
    <cellStyle name="Hed Side Indent 3 9 2 5" xfId="19098" xr:uid="{00000000-0005-0000-0000-0000854A0000}"/>
    <cellStyle name="Hed Side Indent 3 9 3" xfId="19099" xr:uid="{00000000-0005-0000-0000-0000864A0000}"/>
    <cellStyle name="Hed Side Indent 3 9 3 2" xfId="19100" xr:uid="{00000000-0005-0000-0000-0000874A0000}"/>
    <cellStyle name="Hed Side Indent 3 9 4" xfId="19101" xr:uid="{00000000-0005-0000-0000-0000884A0000}"/>
    <cellStyle name="Hed Side Indent 3 9 4 2" xfId="19102" xr:uid="{00000000-0005-0000-0000-0000894A0000}"/>
    <cellStyle name="Hed Side Indent 3 9 5" xfId="19103" xr:uid="{00000000-0005-0000-0000-00008A4A0000}"/>
    <cellStyle name="Hed Side Indent 3 9 5 2" xfId="19104" xr:uid="{00000000-0005-0000-0000-00008B4A0000}"/>
    <cellStyle name="Hed Side Indent 3 9 6" xfId="19105" xr:uid="{00000000-0005-0000-0000-00008C4A0000}"/>
    <cellStyle name="Hed Side Indent 3 9 6 2" xfId="19106" xr:uid="{00000000-0005-0000-0000-00008D4A0000}"/>
    <cellStyle name="Hed Side Indent 3 9 7" xfId="19107" xr:uid="{00000000-0005-0000-0000-00008E4A0000}"/>
    <cellStyle name="Hed Side Indent 4" xfId="19108" xr:uid="{00000000-0005-0000-0000-00008F4A0000}"/>
    <cellStyle name="Hed Side Indent 4 10" xfId="19109" xr:uid="{00000000-0005-0000-0000-0000904A0000}"/>
    <cellStyle name="Hed Side Indent 4 10 2" xfId="19110" xr:uid="{00000000-0005-0000-0000-0000914A0000}"/>
    <cellStyle name="Hed Side Indent 4 10 2 2" xfId="19111" xr:uid="{00000000-0005-0000-0000-0000924A0000}"/>
    <cellStyle name="Hed Side Indent 4 10 2 2 2" xfId="19112" xr:uid="{00000000-0005-0000-0000-0000934A0000}"/>
    <cellStyle name="Hed Side Indent 4 10 2 3" xfId="19113" xr:uid="{00000000-0005-0000-0000-0000944A0000}"/>
    <cellStyle name="Hed Side Indent 4 10 2 3 2" xfId="19114" xr:uid="{00000000-0005-0000-0000-0000954A0000}"/>
    <cellStyle name="Hed Side Indent 4 10 2 4" xfId="19115" xr:uid="{00000000-0005-0000-0000-0000964A0000}"/>
    <cellStyle name="Hed Side Indent 4 10 2 4 2" xfId="19116" xr:uid="{00000000-0005-0000-0000-0000974A0000}"/>
    <cellStyle name="Hed Side Indent 4 10 2 5" xfId="19117" xr:uid="{00000000-0005-0000-0000-0000984A0000}"/>
    <cellStyle name="Hed Side Indent 4 10 3" xfId="19118" xr:uid="{00000000-0005-0000-0000-0000994A0000}"/>
    <cellStyle name="Hed Side Indent 4 10 3 2" xfId="19119" xr:uid="{00000000-0005-0000-0000-00009A4A0000}"/>
    <cellStyle name="Hed Side Indent 4 10 4" xfId="19120" xr:uid="{00000000-0005-0000-0000-00009B4A0000}"/>
    <cellStyle name="Hed Side Indent 4 10 4 2" xfId="19121" xr:uid="{00000000-0005-0000-0000-00009C4A0000}"/>
    <cellStyle name="Hed Side Indent 4 10 5" xfId="19122" xr:uid="{00000000-0005-0000-0000-00009D4A0000}"/>
    <cellStyle name="Hed Side Indent 4 10 5 2" xfId="19123" xr:uid="{00000000-0005-0000-0000-00009E4A0000}"/>
    <cellStyle name="Hed Side Indent 4 10 6" xfId="19124" xr:uid="{00000000-0005-0000-0000-00009F4A0000}"/>
    <cellStyle name="Hed Side Indent 4 10 6 2" xfId="19125" xr:uid="{00000000-0005-0000-0000-0000A04A0000}"/>
    <cellStyle name="Hed Side Indent 4 10 7" xfId="19126" xr:uid="{00000000-0005-0000-0000-0000A14A0000}"/>
    <cellStyle name="Hed Side Indent 4 11" xfId="19127" xr:uid="{00000000-0005-0000-0000-0000A24A0000}"/>
    <cellStyle name="Hed Side Indent 4 11 2" xfId="19128" xr:uid="{00000000-0005-0000-0000-0000A34A0000}"/>
    <cellStyle name="Hed Side Indent 4 11 2 2" xfId="19129" xr:uid="{00000000-0005-0000-0000-0000A44A0000}"/>
    <cellStyle name="Hed Side Indent 4 11 2 2 2" xfId="19130" xr:uid="{00000000-0005-0000-0000-0000A54A0000}"/>
    <cellStyle name="Hed Side Indent 4 11 2 3" xfId="19131" xr:uid="{00000000-0005-0000-0000-0000A64A0000}"/>
    <cellStyle name="Hed Side Indent 4 11 2 3 2" xfId="19132" xr:uid="{00000000-0005-0000-0000-0000A74A0000}"/>
    <cellStyle name="Hed Side Indent 4 11 2 4" xfId="19133" xr:uid="{00000000-0005-0000-0000-0000A84A0000}"/>
    <cellStyle name="Hed Side Indent 4 11 2 4 2" xfId="19134" xr:uid="{00000000-0005-0000-0000-0000A94A0000}"/>
    <cellStyle name="Hed Side Indent 4 11 2 5" xfId="19135" xr:uid="{00000000-0005-0000-0000-0000AA4A0000}"/>
    <cellStyle name="Hed Side Indent 4 11 3" xfId="19136" xr:uid="{00000000-0005-0000-0000-0000AB4A0000}"/>
    <cellStyle name="Hed Side Indent 4 11 3 2" xfId="19137" xr:uid="{00000000-0005-0000-0000-0000AC4A0000}"/>
    <cellStyle name="Hed Side Indent 4 11 4" xfId="19138" xr:uid="{00000000-0005-0000-0000-0000AD4A0000}"/>
    <cellStyle name="Hed Side Indent 4 11 4 2" xfId="19139" xr:uid="{00000000-0005-0000-0000-0000AE4A0000}"/>
    <cellStyle name="Hed Side Indent 4 11 5" xfId="19140" xr:uid="{00000000-0005-0000-0000-0000AF4A0000}"/>
    <cellStyle name="Hed Side Indent 4 11 5 2" xfId="19141" xr:uid="{00000000-0005-0000-0000-0000B04A0000}"/>
    <cellStyle name="Hed Side Indent 4 11 6" xfId="19142" xr:uid="{00000000-0005-0000-0000-0000B14A0000}"/>
    <cellStyle name="Hed Side Indent 4 11 6 2" xfId="19143" xr:uid="{00000000-0005-0000-0000-0000B24A0000}"/>
    <cellStyle name="Hed Side Indent 4 11 7" xfId="19144" xr:uid="{00000000-0005-0000-0000-0000B34A0000}"/>
    <cellStyle name="Hed Side Indent 4 12" xfId="19145" xr:uid="{00000000-0005-0000-0000-0000B44A0000}"/>
    <cellStyle name="Hed Side Indent 4 12 2" xfId="19146" xr:uid="{00000000-0005-0000-0000-0000B54A0000}"/>
    <cellStyle name="Hed Side Indent 4 12 2 2" xfId="19147" xr:uid="{00000000-0005-0000-0000-0000B64A0000}"/>
    <cellStyle name="Hed Side Indent 4 12 2 2 2" xfId="19148" xr:uid="{00000000-0005-0000-0000-0000B74A0000}"/>
    <cellStyle name="Hed Side Indent 4 12 2 3" xfId="19149" xr:uid="{00000000-0005-0000-0000-0000B84A0000}"/>
    <cellStyle name="Hed Side Indent 4 12 2 3 2" xfId="19150" xr:uid="{00000000-0005-0000-0000-0000B94A0000}"/>
    <cellStyle name="Hed Side Indent 4 12 2 4" xfId="19151" xr:uid="{00000000-0005-0000-0000-0000BA4A0000}"/>
    <cellStyle name="Hed Side Indent 4 12 2 4 2" xfId="19152" xr:uid="{00000000-0005-0000-0000-0000BB4A0000}"/>
    <cellStyle name="Hed Side Indent 4 12 2 5" xfId="19153" xr:uid="{00000000-0005-0000-0000-0000BC4A0000}"/>
    <cellStyle name="Hed Side Indent 4 12 3" xfId="19154" xr:uid="{00000000-0005-0000-0000-0000BD4A0000}"/>
    <cellStyle name="Hed Side Indent 4 12 3 2" xfId="19155" xr:uid="{00000000-0005-0000-0000-0000BE4A0000}"/>
    <cellStyle name="Hed Side Indent 4 12 4" xfId="19156" xr:uid="{00000000-0005-0000-0000-0000BF4A0000}"/>
    <cellStyle name="Hed Side Indent 4 12 4 2" xfId="19157" xr:uid="{00000000-0005-0000-0000-0000C04A0000}"/>
    <cellStyle name="Hed Side Indent 4 12 5" xfId="19158" xr:uid="{00000000-0005-0000-0000-0000C14A0000}"/>
    <cellStyle name="Hed Side Indent 4 12 5 2" xfId="19159" xr:uid="{00000000-0005-0000-0000-0000C24A0000}"/>
    <cellStyle name="Hed Side Indent 4 12 6" xfId="19160" xr:uid="{00000000-0005-0000-0000-0000C34A0000}"/>
    <cellStyle name="Hed Side Indent 4 12 6 2" xfId="19161" xr:uid="{00000000-0005-0000-0000-0000C44A0000}"/>
    <cellStyle name="Hed Side Indent 4 12 7" xfId="19162" xr:uid="{00000000-0005-0000-0000-0000C54A0000}"/>
    <cellStyle name="Hed Side Indent 4 13" xfId="19163" xr:uid="{00000000-0005-0000-0000-0000C64A0000}"/>
    <cellStyle name="Hed Side Indent 4 13 2" xfId="19164" xr:uid="{00000000-0005-0000-0000-0000C74A0000}"/>
    <cellStyle name="Hed Side Indent 4 13 2 2" xfId="19165" xr:uid="{00000000-0005-0000-0000-0000C84A0000}"/>
    <cellStyle name="Hed Side Indent 4 13 2 2 2" xfId="19166" xr:uid="{00000000-0005-0000-0000-0000C94A0000}"/>
    <cellStyle name="Hed Side Indent 4 13 2 3" xfId="19167" xr:uid="{00000000-0005-0000-0000-0000CA4A0000}"/>
    <cellStyle name="Hed Side Indent 4 13 2 3 2" xfId="19168" xr:uid="{00000000-0005-0000-0000-0000CB4A0000}"/>
    <cellStyle name="Hed Side Indent 4 13 2 4" xfId="19169" xr:uid="{00000000-0005-0000-0000-0000CC4A0000}"/>
    <cellStyle name="Hed Side Indent 4 13 2 4 2" xfId="19170" xr:uid="{00000000-0005-0000-0000-0000CD4A0000}"/>
    <cellStyle name="Hed Side Indent 4 13 2 5" xfId="19171" xr:uid="{00000000-0005-0000-0000-0000CE4A0000}"/>
    <cellStyle name="Hed Side Indent 4 13 3" xfId="19172" xr:uid="{00000000-0005-0000-0000-0000CF4A0000}"/>
    <cellStyle name="Hed Side Indent 4 13 3 2" xfId="19173" xr:uid="{00000000-0005-0000-0000-0000D04A0000}"/>
    <cellStyle name="Hed Side Indent 4 13 4" xfId="19174" xr:uid="{00000000-0005-0000-0000-0000D14A0000}"/>
    <cellStyle name="Hed Side Indent 4 13 4 2" xfId="19175" xr:uid="{00000000-0005-0000-0000-0000D24A0000}"/>
    <cellStyle name="Hed Side Indent 4 13 5" xfId="19176" xr:uid="{00000000-0005-0000-0000-0000D34A0000}"/>
    <cellStyle name="Hed Side Indent 4 13 5 2" xfId="19177" xr:uid="{00000000-0005-0000-0000-0000D44A0000}"/>
    <cellStyle name="Hed Side Indent 4 13 6" xfId="19178" xr:uid="{00000000-0005-0000-0000-0000D54A0000}"/>
    <cellStyle name="Hed Side Indent 4 13 6 2" xfId="19179" xr:uid="{00000000-0005-0000-0000-0000D64A0000}"/>
    <cellStyle name="Hed Side Indent 4 13 7" xfId="19180" xr:uid="{00000000-0005-0000-0000-0000D74A0000}"/>
    <cellStyle name="Hed Side Indent 4 14" xfId="19181" xr:uid="{00000000-0005-0000-0000-0000D84A0000}"/>
    <cellStyle name="Hed Side Indent 4 14 2" xfId="19182" xr:uid="{00000000-0005-0000-0000-0000D94A0000}"/>
    <cellStyle name="Hed Side Indent 4 14 2 2" xfId="19183" xr:uid="{00000000-0005-0000-0000-0000DA4A0000}"/>
    <cellStyle name="Hed Side Indent 4 14 2 2 2" xfId="19184" xr:uid="{00000000-0005-0000-0000-0000DB4A0000}"/>
    <cellStyle name="Hed Side Indent 4 14 2 3" xfId="19185" xr:uid="{00000000-0005-0000-0000-0000DC4A0000}"/>
    <cellStyle name="Hed Side Indent 4 14 2 3 2" xfId="19186" xr:uid="{00000000-0005-0000-0000-0000DD4A0000}"/>
    <cellStyle name="Hed Side Indent 4 14 2 4" xfId="19187" xr:uid="{00000000-0005-0000-0000-0000DE4A0000}"/>
    <cellStyle name="Hed Side Indent 4 14 2 4 2" xfId="19188" xr:uid="{00000000-0005-0000-0000-0000DF4A0000}"/>
    <cellStyle name="Hed Side Indent 4 14 2 5" xfId="19189" xr:uid="{00000000-0005-0000-0000-0000E04A0000}"/>
    <cellStyle name="Hed Side Indent 4 14 3" xfId="19190" xr:uid="{00000000-0005-0000-0000-0000E14A0000}"/>
    <cellStyle name="Hed Side Indent 4 14 3 2" xfId="19191" xr:uid="{00000000-0005-0000-0000-0000E24A0000}"/>
    <cellStyle name="Hed Side Indent 4 14 4" xfId="19192" xr:uid="{00000000-0005-0000-0000-0000E34A0000}"/>
    <cellStyle name="Hed Side Indent 4 14 4 2" xfId="19193" xr:uid="{00000000-0005-0000-0000-0000E44A0000}"/>
    <cellStyle name="Hed Side Indent 4 14 5" xfId="19194" xr:uid="{00000000-0005-0000-0000-0000E54A0000}"/>
    <cellStyle name="Hed Side Indent 4 14 5 2" xfId="19195" xr:uid="{00000000-0005-0000-0000-0000E64A0000}"/>
    <cellStyle name="Hed Side Indent 4 14 6" xfId="19196" xr:uid="{00000000-0005-0000-0000-0000E74A0000}"/>
    <cellStyle name="Hed Side Indent 4 14 6 2" xfId="19197" xr:uid="{00000000-0005-0000-0000-0000E84A0000}"/>
    <cellStyle name="Hed Side Indent 4 14 7" xfId="19198" xr:uid="{00000000-0005-0000-0000-0000E94A0000}"/>
    <cellStyle name="Hed Side Indent 4 15" xfId="19199" xr:uid="{00000000-0005-0000-0000-0000EA4A0000}"/>
    <cellStyle name="Hed Side Indent 4 15 2" xfId="19200" xr:uid="{00000000-0005-0000-0000-0000EB4A0000}"/>
    <cellStyle name="Hed Side Indent 4 15 2 2" xfId="19201" xr:uid="{00000000-0005-0000-0000-0000EC4A0000}"/>
    <cellStyle name="Hed Side Indent 4 15 2 2 2" xfId="19202" xr:uid="{00000000-0005-0000-0000-0000ED4A0000}"/>
    <cellStyle name="Hed Side Indent 4 15 2 3" xfId="19203" xr:uid="{00000000-0005-0000-0000-0000EE4A0000}"/>
    <cellStyle name="Hed Side Indent 4 15 2 3 2" xfId="19204" xr:uid="{00000000-0005-0000-0000-0000EF4A0000}"/>
    <cellStyle name="Hed Side Indent 4 15 2 4" xfId="19205" xr:uid="{00000000-0005-0000-0000-0000F04A0000}"/>
    <cellStyle name="Hed Side Indent 4 15 2 4 2" xfId="19206" xr:uid="{00000000-0005-0000-0000-0000F14A0000}"/>
    <cellStyle name="Hed Side Indent 4 15 2 5" xfId="19207" xr:uid="{00000000-0005-0000-0000-0000F24A0000}"/>
    <cellStyle name="Hed Side Indent 4 15 3" xfId="19208" xr:uid="{00000000-0005-0000-0000-0000F34A0000}"/>
    <cellStyle name="Hed Side Indent 4 15 3 2" xfId="19209" xr:uid="{00000000-0005-0000-0000-0000F44A0000}"/>
    <cellStyle name="Hed Side Indent 4 15 4" xfId="19210" xr:uid="{00000000-0005-0000-0000-0000F54A0000}"/>
    <cellStyle name="Hed Side Indent 4 15 4 2" xfId="19211" xr:uid="{00000000-0005-0000-0000-0000F64A0000}"/>
    <cellStyle name="Hed Side Indent 4 15 5" xfId="19212" xr:uid="{00000000-0005-0000-0000-0000F74A0000}"/>
    <cellStyle name="Hed Side Indent 4 15 5 2" xfId="19213" xr:uid="{00000000-0005-0000-0000-0000F84A0000}"/>
    <cellStyle name="Hed Side Indent 4 15 6" xfId="19214" xr:uid="{00000000-0005-0000-0000-0000F94A0000}"/>
    <cellStyle name="Hed Side Indent 4 15 6 2" xfId="19215" xr:uid="{00000000-0005-0000-0000-0000FA4A0000}"/>
    <cellStyle name="Hed Side Indent 4 15 7" xfId="19216" xr:uid="{00000000-0005-0000-0000-0000FB4A0000}"/>
    <cellStyle name="Hed Side Indent 4 16" xfId="19217" xr:uid="{00000000-0005-0000-0000-0000FC4A0000}"/>
    <cellStyle name="Hed Side Indent 4 16 2" xfId="19218" xr:uid="{00000000-0005-0000-0000-0000FD4A0000}"/>
    <cellStyle name="Hed Side Indent 4 16 2 2" xfId="19219" xr:uid="{00000000-0005-0000-0000-0000FE4A0000}"/>
    <cellStyle name="Hed Side Indent 4 16 2 2 2" xfId="19220" xr:uid="{00000000-0005-0000-0000-0000FF4A0000}"/>
    <cellStyle name="Hed Side Indent 4 16 2 3" xfId="19221" xr:uid="{00000000-0005-0000-0000-0000004B0000}"/>
    <cellStyle name="Hed Side Indent 4 16 2 3 2" xfId="19222" xr:uid="{00000000-0005-0000-0000-0000014B0000}"/>
    <cellStyle name="Hed Side Indent 4 16 2 4" xfId="19223" xr:uid="{00000000-0005-0000-0000-0000024B0000}"/>
    <cellStyle name="Hed Side Indent 4 16 2 4 2" xfId="19224" xr:uid="{00000000-0005-0000-0000-0000034B0000}"/>
    <cellStyle name="Hed Side Indent 4 16 2 5" xfId="19225" xr:uid="{00000000-0005-0000-0000-0000044B0000}"/>
    <cellStyle name="Hed Side Indent 4 16 3" xfId="19226" xr:uid="{00000000-0005-0000-0000-0000054B0000}"/>
    <cellStyle name="Hed Side Indent 4 16 3 2" xfId="19227" xr:uid="{00000000-0005-0000-0000-0000064B0000}"/>
    <cellStyle name="Hed Side Indent 4 16 4" xfId="19228" xr:uid="{00000000-0005-0000-0000-0000074B0000}"/>
    <cellStyle name="Hed Side Indent 4 16 4 2" xfId="19229" xr:uid="{00000000-0005-0000-0000-0000084B0000}"/>
    <cellStyle name="Hed Side Indent 4 16 5" xfId="19230" xr:uid="{00000000-0005-0000-0000-0000094B0000}"/>
    <cellStyle name="Hed Side Indent 4 16 5 2" xfId="19231" xr:uid="{00000000-0005-0000-0000-00000A4B0000}"/>
    <cellStyle name="Hed Side Indent 4 16 6" xfId="19232" xr:uid="{00000000-0005-0000-0000-00000B4B0000}"/>
    <cellStyle name="Hed Side Indent 4 16 6 2" xfId="19233" xr:uid="{00000000-0005-0000-0000-00000C4B0000}"/>
    <cellStyle name="Hed Side Indent 4 16 7" xfId="19234" xr:uid="{00000000-0005-0000-0000-00000D4B0000}"/>
    <cellStyle name="Hed Side Indent 4 17" xfId="19235" xr:uid="{00000000-0005-0000-0000-00000E4B0000}"/>
    <cellStyle name="Hed Side Indent 4 17 2" xfId="19236" xr:uid="{00000000-0005-0000-0000-00000F4B0000}"/>
    <cellStyle name="Hed Side Indent 4 17 2 2" xfId="19237" xr:uid="{00000000-0005-0000-0000-0000104B0000}"/>
    <cellStyle name="Hed Side Indent 4 17 2 2 2" xfId="19238" xr:uid="{00000000-0005-0000-0000-0000114B0000}"/>
    <cellStyle name="Hed Side Indent 4 17 2 3" xfId="19239" xr:uid="{00000000-0005-0000-0000-0000124B0000}"/>
    <cellStyle name="Hed Side Indent 4 17 2 3 2" xfId="19240" xr:uid="{00000000-0005-0000-0000-0000134B0000}"/>
    <cellStyle name="Hed Side Indent 4 17 2 4" xfId="19241" xr:uid="{00000000-0005-0000-0000-0000144B0000}"/>
    <cellStyle name="Hed Side Indent 4 17 2 4 2" xfId="19242" xr:uid="{00000000-0005-0000-0000-0000154B0000}"/>
    <cellStyle name="Hed Side Indent 4 17 2 5" xfId="19243" xr:uid="{00000000-0005-0000-0000-0000164B0000}"/>
    <cellStyle name="Hed Side Indent 4 17 3" xfId="19244" xr:uid="{00000000-0005-0000-0000-0000174B0000}"/>
    <cellStyle name="Hed Side Indent 4 17 3 2" xfId="19245" xr:uid="{00000000-0005-0000-0000-0000184B0000}"/>
    <cellStyle name="Hed Side Indent 4 17 4" xfId="19246" xr:uid="{00000000-0005-0000-0000-0000194B0000}"/>
    <cellStyle name="Hed Side Indent 4 17 4 2" xfId="19247" xr:uid="{00000000-0005-0000-0000-00001A4B0000}"/>
    <cellStyle name="Hed Side Indent 4 17 5" xfId="19248" xr:uid="{00000000-0005-0000-0000-00001B4B0000}"/>
    <cellStyle name="Hed Side Indent 4 17 5 2" xfId="19249" xr:uid="{00000000-0005-0000-0000-00001C4B0000}"/>
    <cellStyle name="Hed Side Indent 4 17 6" xfId="19250" xr:uid="{00000000-0005-0000-0000-00001D4B0000}"/>
    <cellStyle name="Hed Side Indent 4 17 6 2" xfId="19251" xr:uid="{00000000-0005-0000-0000-00001E4B0000}"/>
    <cellStyle name="Hed Side Indent 4 17 7" xfId="19252" xr:uid="{00000000-0005-0000-0000-00001F4B0000}"/>
    <cellStyle name="Hed Side Indent 4 18" xfId="19253" xr:uid="{00000000-0005-0000-0000-0000204B0000}"/>
    <cellStyle name="Hed Side Indent 4 18 2" xfId="19254" xr:uid="{00000000-0005-0000-0000-0000214B0000}"/>
    <cellStyle name="Hed Side Indent 4 18 2 2" xfId="19255" xr:uid="{00000000-0005-0000-0000-0000224B0000}"/>
    <cellStyle name="Hed Side Indent 4 18 2 2 2" xfId="19256" xr:uid="{00000000-0005-0000-0000-0000234B0000}"/>
    <cellStyle name="Hed Side Indent 4 18 2 3" xfId="19257" xr:uid="{00000000-0005-0000-0000-0000244B0000}"/>
    <cellStyle name="Hed Side Indent 4 18 2 3 2" xfId="19258" xr:uid="{00000000-0005-0000-0000-0000254B0000}"/>
    <cellStyle name="Hed Side Indent 4 18 2 4" xfId="19259" xr:uid="{00000000-0005-0000-0000-0000264B0000}"/>
    <cellStyle name="Hed Side Indent 4 18 3" xfId="19260" xr:uid="{00000000-0005-0000-0000-0000274B0000}"/>
    <cellStyle name="Hed Side Indent 4 18 3 2" xfId="19261" xr:uid="{00000000-0005-0000-0000-0000284B0000}"/>
    <cellStyle name="Hed Side Indent 4 18 4" xfId="19262" xr:uid="{00000000-0005-0000-0000-0000294B0000}"/>
    <cellStyle name="Hed Side Indent 4 18 4 2" xfId="19263" xr:uid="{00000000-0005-0000-0000-00002A4B0000}"/>
    <cellStyle name="Hed Side Indent 4 18 5" xfId="19264" xr:uid="{00000000-0005-0000-0000-00002B4B0000}"/>
    <cellStyle name="Hed Side Indent 4 18 5 2" xfId="19265" xr:uid="{00000000-0005-0000-0000-00002C4B0000}"/>
    <cellStyle name="Hed Side Indent 4 18 6" xfId="19266" xr:uid="{00000000-0005-0000-0000-00002D4B0000}"/>
    <cellStyle name="Hed Side Indent 4 18 6 2" xfId="19267" xr:uid="{00000000-0005-0000-0000-00002E4B0000}"/>
    <cellStyle name="Hed Side Indent 4 19" xfId="19268" xr:uid="{00000000-0005-0000-0000-00002F4B0000}"/>
    <cellStyle name="Hed Side Indent 4 19 2" xfId="19269" xr:uid="{00000000-0005-0000-0000-0000304B0000}"/>
    <cellStyle name="Hed Side Indent 4 19 2 2" xfId="19270" xr:uid="{00000000-0005-0000-0000-0000314B0000}"/>
    <cellStyle name="Hed Side Indent 4 19 3" xfId="19271" xr:uid="{00000000-0005-0000-0000-0000324B0000}"/>
    <cellStyle name="Hed Side Indent 4 19 3 2" xfId="19272" xr:uid="{00000000-0005-0000-0000-0000334B0000}"/>
    <cellStyle name="Hed Side Indent 4 19 4" xfId="19273" xr:uid="{00000000-0005-0000-0000-0000344B0000}"/>
    <cellStyle name="Hed Side Indent 4 19 4 2" xfId="19274" xr:uid="{00000000-0005-0000-0000-0000354B0000}"/>
    <cellStyle name="Hed Side Indent 4 19 5" xfId="19275" xr:uid="{00000000-0005-0000-0000-0000364B0000}"/>
    <cellStyle name="Hed Side Indent 4 2" xfId="19276" xr:uid="{00000000-0005-0000-0000-0000374B0000}"/>
    <cellStyle name="Hed Side Indent 4 2 2" xfId="19277" xr:uid="{00000000-0005-0000-0000-0000384B0000}"/>
    <cellStyle name="Hed Side Indent 4 2 2 2" xfId="19278" xr:uid="{00000000-0005-0000-0000-0000394B0000}"/>
    <cellStyle name="Hed Side Indent 4 2 2 2 2" xfId="19279" xr:uid="{00000000-0005-0000-0000-00003A4B0000}"/>
    <cellStyle name="Hed Side Indent 4 2 2 3" xfId="19280" xr:uid="{00000000-0005-0000-0000-00003B4B0000}"/>
    <cellStyle name="Hed Side Indent 4 2 2 3 2" xfId="19281" xr:uid="{00000000-0005-0000-0000-00003C4B0000}"/>
    <cellStyle name="Hed Side Indent 4 2 2 4" xfId="19282" xr:uid="{00000000-0005-0000-0000-00003D4B0000}"/>
    <cellStyle name="Hed Side Indent 4 2 2 4 2" xfId="19283" xr:uid="{00000000-0005-0000-0000-00003E4B0000}"/>
    <cellStyle name="Hed Side Indent 4 2 2 5" xfId="19284" xr:uid="{00000000-0005-0000-0000-00003F4B0000}"/>
    <cellStyle name="Hed Side Indent 4 2 3" xfId="19285" xr:uid="{00000000-0005-0000-0000-0000404B0000}"/>
    <cellStyle name="Hed Side Indent 4 2 3 2" xfId="19286" xr:uid="{00000000-0005-0000-0000-0000414B0000}"/>
    <cellStyle name="Hed Side Indent 4 2 4" xfId="19287" xr:uid="{00000000-0005-0000-0000-0000424B0000}"/>
    <cellStyle name="Hed Side Indent 4 2 4 2" xfId="19288" xr:uid="{00000000-0005-0000-0000-0000434B0000}"/>
    <cellStyle name="Hed Side Indent 4 2 5" xfId="19289" xr:uid="{00000000-0005-0000-0000-0000444B0000}"/>
    <cellStyle name="Hed Side Indent 4 2 5 2" xfId="19290" xr:uid="{00000000-0005-0000-0000-0000454B0000}"/>
    <cellStyle name="Hed Side Indent 4 2 6" xfId="19291" xr:uid="{00000000-0005-0000-0000-0000464B0000}"/>
    <cellStyle name="Hed Side Indent 4 2 6 2" xfId="19292" xr:uid="{00000000-0005-0000-0000-0000474B0000}"/>
    <cellStyle name="Hed Side Indent 4 2 7" xfId="19293" xr:uid="{00000000-0005-0000-0000-0000484B0000}"/>
    <cellStyle name="Hed Side Indent 4 20" xfId="19294" xr:uid="{00000000-0005-0000-0000-0000494B0000}"/>
    <cellStyle name="Hed Side Indent 4 20 2" xfId="19295" xr:uid="{00000000-0005-0000-0000-00004A4B0000}"/>
    <cellStyle name="Hed Side Indent 4 21" xfId="19296" xr:uid="{00000000-0005-0000-0000-00004B4B0000}"/>
    <cellStyle name="Hed Side Indent 4 21 2" xfId="19297" xr:uid="{00000000-0005-0000-0000-00004C4B0000}"/>
    <cellStyle name="Hed Side Indent 4 22" xfId="19298" xr:uid="{00000000-0005-0000-0000-00004D4B0000}"/>
    <cellStyle name="Hed Side Indent 4 22 2" xfId="19299" xr:uid="{00000000-0005-0000-0000-00004E4B0000}"/>
    <cellStyle name="Hed Side Indent 4 23" xfId="19300" xr:uid="{00000000-0005-0000-0000-00004F4B0000}"/>
    <cellStyle name="Hed Side Indent 4 23 2" xfId="19301" xr:uid="{00000000-0005-0000-0000-0000504B0000}"/>
    <cellStyle name="Hed Side Indent 4 3" xfId="19302" xr:uid="{00000000-0005-0000-0000-0000514B0000}"/>
    <cellStyle name="Hed Side Indent 4 3 2" xfId="19303" xr:uid="{00000000-0005-0000-0000-0000524B0000}"/>
    <cellStyle name="Hed Side Indent 4 3 2 2" xfId="19304" xr:uid="{00000000-0005-0000-0000-0000534B0000}"/>
    <cellStyle name="Hed Side Indent 4 3 2 2 2" xfId="19305" xr:uid="{00000000-0005-0000-0000-0000544B0000}"/>
    <cellStyle name="Hed Side Indent 4 3 2 3" xfId="19306" xr:uid="{00000000-0005-0000-0000-0000554B0000}"/>
    <cellStyle name="Hed Side Indent 4 3 2 3 2" xfId="19307" xr:uid="{00000000-0005-0000-0000-0000564B0000}"/>
    <cellStyle name="Hed Side Indent 4 3 2 4" xfId="19308" xr:uid="{00000000-0005-0000-0000-0000574B0000}"/>
    <cellStyle name="Hed Side Indent 4 3 2 4 2" xfId="19309" xr:uid="{00000000-0005-0000-0000-0000584B0000}"/>
    <cellStyle name="Hed Side Indent 4 3 2 5" xfId="19310" xr:uid="{00000000-0005-0000-0000-0000594B0000}"/>
    <cellStyle name="Hed Side Indent 4 3 3" xfId="19311" xr:uid="{00000000-0005-0000-0000-00005A4B0000}"/>
    <cellStyle name="Hed Side Indent 4 3 3 2" xfId="19312" xr:uid="{00000000-0005-0000-0000-00005B4B0000}"/>
    <cellStyle name="Hed Side Indent 4 3 4" xfId="19313" xr:uid="{00000000-0005-0000-0000-00005C4B0000}"/>
    <cellStyle name="Hed Side Indent 4 3 4 2" xfId="19314" xr:uid="{00000000-0005-0000-0000-00005D4B0000}"/>
    <cellStyle name="Hed Side Indent 4 3 5" xfId="19315" xr:uid="{00000000-0005-0000-0000-00005E4B0000}"/>
    <cellStyle name="Hed Side Indent 4 3 5 2" xfId="19316" xr:uid="{00000000-0005-0000-0000-00005F4B0000}"/>
    <cellStyle name="Hed Side Indent 4 3 6" xfId="19317" xr:uid="{00000000-0005-0000-0000-0000604B0000}"/>
    <cellStyle name="Hed Side Indent 4 3 6 2" xfId="19318" xr:uid="{00000000-0005-0000-0000-0000614B0000}"/>
    <cellStyle name="Hed Side Indent 4 3 7" xfId="19319" xr:uid="{00000000-0005-0000-0000-0000624B0000}"/>
    <cellStyle name="Hed Side Indent 4 4" xfId="19320" xr:uid="{00000000-0005-0000-0000-0000634B0000}"/>
    <cellStyle name="Hed Side Indent 4 4 2" xfId="19321" xr:uid="{00000000-0005-0000-0000-0000644B0000}"/>
    <cellStyle name="Hed Side Indent 4 4 2 2" xfId="19322" xr:uid="{00000000-0005-0000-0000-0000654B0000}"/>
    <cellStyle name="Hed Side Indent 4 4 2 2 2" xfId="19323" xr:uid="{00000000-0005-0000-0000-0000664B0000}"/>
    <cellStyle name="Hed Side Indent 4 4 2 3" xfId="19324" xr:uid="{00000000-0005-0000-0000-0000674B0000}"/>
    <cellStyle name="Hed Side Indent 4 4 2 3 2" xfId="19325" xr:uid="{00000000-0005-0000-0000-0000684B0000}"/>
    <cellStyle name="Hed Side Indent 4 4 2 4" xfId="19326" xr:uid="{00000000-0005-0000-0000-0000694B0000}"/>
    <cellStyle name="Hed Side Indent 4 4 2 4 2" xfId="19327" xr:uid="{00000000-0005-0000-0000-00006A4B0000}"/>
    <cellStyle name="Hed Side Indent 4 4 2 5" xfId="19328" xr:uid="{00000000-0005-0000-0000-00006B4B0000}"/>
    <cellStyle name="Hed Side Indent 4 4 3" xfId="19329" xr:uid="{00000000-0005-0000-0000-00006C4B0000}"/>
    <cellStyle name="Hed Side Indent 4 4 3 2" xfId="19330" xr:uid="{00000000-0005-0000-0000-00006D4B0000}"/>
    <cellStyle name="Hed Side Indent 4 4 4" xfId="19331" xr:uid="{00000000-0005-0000-0000-00006E4B0000}"/>
    <cellStyle name="Hed Side Indent 4 4 4 2" xfId="19332" xr:uid="{00000000-0005-0000-0000-00006F4B0000}"/>
    <cellStyle name="Hed Side Indent 4 4 5" xfId="19333" xr:uid="{00000000-0005-0000-0000-0000704B0000}"/>
    <cellStyle name="Hed Side Indent 4 4 5 2" xfId="19334" xr:uid="{00000000-0005-0000-0000-0000714B0000}"/>
    <cellStyle name="Hed Side Indent 4 4 6" xfId="19335" xr:uid="{00000000-0005-0000-0000-0000724B0000}"/>
    <cellStyle name="Hed Side Indent 4 4 6 2" xfId="19336" xr:uid="{00000000-0005-0000-0000-0000734B0000}"/>
    <cellStyle name="Hed Side Indent 4 4 7" xfId="19337" xr:uid="{00000000-0005-0000-0000-0000744B0000}"/>
    <cellStyle name="Hed Side Indent 4 5" xfId="19338" xr:uid="{00000000-0005-0000-0000-0000754B0000}"/>
    <cellStyle name="Hed Side Indent 4 5 2" xfId="19339" xr:uid="{00000000-0005-0000-0000-0000764B0000}"/>
    <cellStyle name="Hed Side Indent 4 5 2 2" xfId="19340" xr:uid="{00000000-0005-0000-0000-0000774B0000}"/>
    <cellStyle name="Hed Side Indent 4 5 2 2 2" xfId="19341" xr:uid="{00000000-0005-0000-0000-0000784B0000}"/>
    <cellStyle name="Hed Side Indent 4 5 2 3" xfId="19342" xr:uid="{00000000-0005-0000-0000-0000794B0000}"/>
    <cellStyle name="Hed Side Indent 4 5 2 3 2" xfId="19343" xr:uid="{00000000-0005-0000-0000-00007A4B0000}"/>
    <cellStyle name="Hed Side Indent 4 5 2 4" xfId="19344" xr:uid="{00000000-0005-0000-0000-00007B4B0000}"/>
    <cellStyle name="Hed Side Indent 4 5 2 4 2" xfId="19345" xr:uid="{00000000-0005-0000-0000-00007C4B0000}"/>
    <cellStyle name="Hed Side Indent 4 5 2 5" xfId="19346" xr:uid="{00000000-0005-0000-0000-00007D4B0000}"/>
    <cellStyle name="Hed Side Indent 4 5 3" xfId="19347" xr:uid="{00000000-0005-0000-0000-00007E4B0000}"/>
    <cellStyle name="Hed Side Indent 4 5 3 2" xfId="19348" xr:uid="{00000000-0005-0000-0000-00007F4B0000}"/>
    <cellStyle name="Hed Side Indent 4 5 4" xfId="19349" xr:uid="{00000000-0005-0000-0000-0000804B0000}"/>
    <cellStyle name="Hed Side Indent 4 5 4 2" xfId="19350" xr:uid="{00000000-0005-0000-0000-0000814B0000}"/>
    <cellStyle name="Hed Side Indent 4 5 5" xfId="19351" xr:uid="{00000000-0005-0000-0000-0000824B0000}"/>
    <cellStyle name="Hed Side Indent 4 5 5 2" xfId="19352" xr:uid="{00000000-0005-0000-0000-0000834B0000}"/>
    <cellStyle name="Hed Side Indent 4 5 6" xfId="19353" xr:uid="{00000000-0005-0000-0000-0000844B0000}"/>
    <cellStyle name="Hed Side Indent 4 5 6 2" xfId="19354" xr:uid="{00000000-0005-0000-0000-0000854B0000}"/>
    <cellStyle name="Hed Side Indent 4 5 7" xfId="19355" xr:uid="{00000000-0005-0000-0000-0000864B0000}"/>
    <cellStyle name="Hed Side Indent 4 6" xfId="19356" xr:uid="{00000000-0005-0000-0000-0000874B0000}"/>
    <cellStyle name="Hed Side Indent 4 6 2" xfId="19357" xr:uid="{00000000-0005-0000-0000-0000884B0000}"/>
    <cellStyle name="Hed Side Indent 4 6 2 2" xfId="19358" xr:uid="{00000000-0005-0000-0000-0000894B0000}"/>
    <cellStyle name="Hed Side Indent 4 6 2 2 2" xfId="19359" xr:uid="{00000000-0005-0000-0000-00008A4B0000}"/>
    <cellStyle name="Hed Side Indent 4 6 2 3" xfId="19360" xr:uid="{00000000-0005-0000-0000-00008B4B0000}"/>
    <cellStyle name="Hed Side Indent 4 6 2 3 2" xfId="19361" xr:uid="{00000000-0005-0000-0000-00008C4B0000}"/>
    <cellStyle name="Hed Side Indent 4 6 2 4" xfId="19362" xr:uid="{00000000-0005-0000-0000-00008D4B0000}"/>
    <cellStyle name="Hed Side Indent 4 6 2 4 2" xfId="19363" xr:uid="{00000000-0005-0000-0000-00008E4B0000}"/>
    <cellStyle name="Hed Side Indent 4 6 2 5" xfId="19364" xr:uid="{00000000-0005-0000-0000-00008F4B0000}"/>
    <cellStyle name="Hed Side Indent 4 6 3" xfId="19365" xr:uid="{00000000-0005-0000-0000-0000904B0000}"/>
    <cellStyle name="Hed Side Indent 4 6 3 2" xfId="19366" xr:uid="{00000000-0005-0000-0000-0000914B0000}"/>
    <cellStyle name="Hed Side Indent 4 6 4" xfId="19367" xr:uid="{00000000-0005-0000-0000-0000924B0000}"/>
    <cellStyle name="Hed Side Indent 4 6 4 2" xfId="19368" xr:uid="{00000000-0005-0000-0000-0000934B0000}"/>
    <cellStyle name="Hed Side Indent 4 6 5" xfId="19369" xr:uid="{00000000-0005-0000-0000-0000944B0000}"/>
    <cellStyle name="Hed Side Indent 4 6 5 2" xfId="19370" xr:uid="{00000000-0005-0000-0000-0000954B0000}"/>
    <cellStyle name="Hed Side Indent 4 6 6" xfId="19371" xr:uid="{00000000-0005-0000-0000-0000964B0000}"/>
    <cellStyle name="Hed Side Indent 4 6 6 2" xfId="19372" xr:uid="{00000000-0005-0000-0000-0000974B0000}"/>
    <cellStyle name="Hed Side Indent 4 6 7" xfId="19373" xr:uid="{00000000-0005-0000-0000-0000984B0000}"/>
    <cellStyle name="Hed Side Indent 4 7" xfId="19374" xr:uid="{00000000-0005-0000-0000-0000994B0000}"/>
    <cellStyle name="Hed Side Indent 4 7 2" xfId="19375" xr:uid="{00000000-0005-0000-0000-00009A4B0000}"/>
    <cellStyle name="Hed Side Indent 4 7 2 2" xfId="19376" xr:uid="{00000000-0005-0000-0000-00009B4B0000}"/>
    <cellStyle name="Hed Side Indent 4 7 2 2 2" xfId="19377" xr:uid="{00000000-0005-0000-0000-00009C4B0000}"/>
    <cellStyle name="Hed Side Indent 4 7 2 3" xfId="19378" xr:uid="{00000000-0005-0000-0000-00009D4B0000}"/>
    <cellStyle name="Hed Side Indent 4 7 2 3 2" xfId="19379" xr:uid="{00000000-0005-0000-0000-00009E4B0000}"/>
    <cellStyle name="Hed Side Indent 4 7 2 4" xfId="19380" xr:uid="{00000000-0005-0000-0000-00009F4B0000}"/>
    <cellStyle name="Hed Side Indent 4 7 2 4 2" xfId="19381" xr:uid="{00000000-0005-0000-0000-0000A04B0000}"/>
    <cellStyle name="Hed Side Indent 4 7 2 5" xfId="19382" xr:uid="{00000000-0005-0000-0000-0000A14B0000}"/>
    <cellStyle name="Hed Side Indent 4 7 3" xfId="19383" xr:uid="{00000000-0005-0000-0000-0000A24B0000}"/>
    <cellStyle name="Hed Side Indent 4 7 3 2" xfId="19384" xr:uid="{00000000-0005-0000-0000-0000A34B0000}"/>
    <cellStyle name="Hed Side Indent 4 7 4" xfId="19385" xr:uid="{00000000-0005-0000-0000-0000A44B0000}"/>
    <cellStyle name="Hed Side Indent 4 7 4 2" xfId="19386" xr:uid="{00000000-0005-0000-0000-0000A54B0000}"/>
    <cellStyle name="Hed Side Indent 4 7 5" xfId="19387" xr:uid="{00000000-0005-0000-0000-0000A64B0000}"/>
    <cellStyle name="Hed Side Indent 4 7 5 2" xfId="19388" xr:uid="{00000000-0005-0000-0000-0000A74B0000}"/>
    <cellStyle name="Hed Side Indent 4 7 6" xfId="19389" xr:uid="{00000000-0005-0000-0000-0000A84B0000}"/>
    <cellStyle name="Hed Side Indent 4 7 6 2" xfId="19390" xr:uid="{00000000-0005-0000-0000-0000A94B0000}"/>
    <cellStyle name="Hed Side Indent 4 7 7" xfId="19391" xr:uid="{00000000-0005-0000-0000-0000AA4B0000}"/>
    <cellStyle name="Hed Side Indent 4 8" xfId="19392" xr:uid="{00000000-0005-0000-0000-0000AB4B0000}"/>
    <cellStyle name="Hed Side Indent 4 8 2" xfId="19393" xr:uid="{00000000-0005-0000-0000-0000AC4B0000}"/>
    <cellStyle name="Hed Side Indent 4 8 2 2" xfId="19394" xr:uid="{00000000-0005-0000-0000-0000AD4B0000}"/>
    <cellStyle name="Hed Side Indent 4 8 2 2 2" xfId="19395" xr:uid="{00000000-0005-0000-0000-0000AE4B0000}"/>
    <cellStyle name="Hed Side Indent 4 8 2 3" xfId="19396" xr:uid="{00000000-0005-0000-0000-0000AF4B0000}"/>
    <cellStyle name="Hed Side Indent 4 8 2 3 2" xfId="19397" xr:uid="{00000000-0005-0000-0000-0000B04B0000}"/>
    <cellStyle name="Hed Side Indent 4 8 2 4" xfId="19398" xr:uid="{00000000-0005-0000-0000-0000B14B0000}"/>
    <cellStyle name="Hed Side Indent 4 8 2 4 2" xfId="19399" xr:uid="{00000000-0005-0000-0000-0000B24B0000}"/>
    <cellStyle name="Hed Side Indent 4 8 2 5" xfId="19400" xr:uid="{00000000-0005-0000-0000-0000B34B0000}"/>
    <cellStyle name="Hed Side Indent 4 8 3" xfId="19401" xr:uid="{00000000-0005-0000-0000-0000B44B0000}"/>
    <cellStyle name="Hed Side Indent 4 8 3 2" xfId="19402" xr:uid="{00000000-0005-0000-0000-0000B54B0000}"/>
    <cellStyle name="Hed Side Indent 4 8 4" xfId="19403" xr:uid="{00000000-0005-0000-0000-0000B64B0000}"/>
    <cellStyle name="Hed Side Indent 4 8 4 2" xfId="19404" xr:uid="{00000000-0005-0000-0000-0000B74B0000}"/>
    <cellStyle name="Hed Side Indent 4 8 5" xfId="19405" xr:uid="{00000000-0005-0000-0000-0000B84B0000}"/>
    <cellStyle name="Hed Side Indent 4 8 5 2" xfId="19406" xr:uid="{00000000-0005-0000-0000-0000B94B0000}"/>
    <cellStyle name="Hed Side Indent 4 8 6" xfId="19407" xr:uid="{00000000-0005-0000-0000-0000BA4B0000}"/>
    <cellStyle name="Hed Side Indent 4 8 6 2" xfId="19408" xr:uid="{00000000-0005-0000-0000-0000BB4B0000}"/>
    <cellStyle name="Hed Side Indent 4 8 7" xfId="19409" xr:uid="{00000000-0005-0000-0000-0000BC4B0000}"/>
    <cellStyle name="Hed Side Indent 4 9" xfId="19410" xr:uid="{00000000-0005-0000-0000-0000BD4B0000}"/>
    <cellStyle name="Hed Side Indent 4 9 2" xfId="19411" xr:uid="{00000000-0005-0000-0000-0000BE4B0000}"/>
    <cellStyle name="Hed Side Indent 4 9 2 2" xfId="19412" xr:uid="{00000000-0005-0000-0000-0000BF4B0000}"/>
    <cellStyle name="Hed Side Indent 4 9 2 2 2" xfId="19413" xr:uid="{00000000-0005-0000-0000-0000C04B0000}"/>
    <cellStyle name="Hed Side Indent 4 9 2 3" xfId="19414" xr:uid="{00000000-0005-0000-0000-0000C14B0000}"/>
    <cellStyle name="Hed Side Indent 4 9 2 3 2" xfId="19415" xr:uid="{00000000-0005-0000-0000-0000C24B0000}"/>
    <cellStyle name="Hed Side Indent 4 9 2 4" xfId="19416" xr:uid="{00000000-0005-0000-0000-0000C34B0000}"/>
    <cellStyle name="Hed Side Indent 4 9 2 4 2" xfId="19417" xr:uid="{00000000-0005-0000-0000-0000C44B0000}"/>
    <cellStyle name="Hed Side Indent 4 9 2 5" xfId="19418" xr:uid="{00000000-0005-0000-0000-0000C54B0000}"/>
    <cellStyle name="Hed Side Indent 4 9 3" xfId="19419" xr:uid="{00000000-0005-0000-0000-0000C64B0000}"/>
    <cellStyle name="Hed Side Indent 4 9 3 2" xfId="19420" xr:uid="{00000000-0005-0000-0000-0000C74B0000}"/>
    <cellStyle name="Hed Side Indent 4 9 4" xfId="19421" xr:uid="{00000000-0005-0000-0000-0000C84B0000}"/>
    <cellStyle name="Hed Side Indent 4 9 4 2" xfId="19422" xr:uid="{00000000-0005-0000-0000-0000C94B0000}"/>
    <cellStyle name="Hed Side Indent 4 9 5" xfId="19423" xr:uid="{00000000-0005-0000-0000-0000CA4B0000}"/>
    <cellStyle name="Hed Side Indent 4 9 5 2" xfId="19424" xr:uid="{00000000-0005-0000-0000-0000CB4B0000}"/>
    <cellStyle name="Hed Side Indent 4 9 6" xfId="19425" xr:uid="{00000000-0005-0000-0000-0000CC4B0000}"/>
    <cellStyle name="Hed Side Indent 4 9 6 2" xfId="19426" xr:uid="{00000000-0005-0000-0000-0000CD4B0000}"/>
    <cellStyle name="Hed Side Indent 4 9 7" xfId="19427" xr:uid="{00000000-0005-0000-0000-0000CE4B0000}"/>
    <cellStyle name="Hed Side Indent 5" xfId="19428" xr:uid="{00000000-0005-0000-0000-0000CF4B0000}"/>
    <cellStyle name="Hed Side Indent 5 10" xfId="19429" xr:uid="{00000000-0005-0000-0000-0000D04B0000}"/>
    <cellStyle name="Hed Side Indent 5 10 2" xfId="19430" xr:uid="{00000000-0005-0000-0000-0000D14B0000}"/>
    <cellStyle name="Hed Side Indent 5 10 2 2" xfId="19431" xr:uid="{00000000-0005-0000-0000-0000D24B0000}"/>
    <cellStyle name="Hed Side Indent 5 10 2 2 2" xfId="19432" xr:uid="{00000000-0005-0000-0000-0000D34B0000}"/>
    <cellStyle name="Hed Side Indent 5 10 2 3" xfId="19433" xr:uid="{00000000-0005-0000-0000-0000D44B0000}"/>
    <cellStyle name="Hed Side Indent 5 10 2 3 2" xfId="19434" xr:uid="{00000000-0005-0000-0000-0000D54B0000}"/>
    <cellStyle name="Hed Side Indent 5 10 2 4" xfId="19435" xr:uid="{00000000-0005-0000-0000-0000D64B0000}"/>
    <cellStyle name="Hed Side Indent 5 10 2 4 2" xfId="19436" xr:uid="{00000000-0005-0000-0000-0000D74B0000}"/>
    <cellStyle name="Hed Side Indent 5 10 2 5" xfId="19437" xr:uid="{00000000-0005-0000-0000-0000D84B0000}"/>
    <cellStyle name="Hed Side Indent 5 10 3" xfId="19438" xr:uid="{00000000-0005-0000-0000-0000D94B0000}"/>
    <cellStyle name="Hed Side Indent 5 10 3 2" xfId="19439" xr:uid="{00000000-0005-0000-0000-0000DA4B0000}"/>
    <cellStyle name="Hed Side Indent 5 10 4" xfId="19440" xr:uid="{00000000-0005-0000-0000-0000DB4B0000}"/>
    <cellStyle name="Hed Side Indent 5 10 4 2" xfId="19441" xr:uid="{00000000-0005-0000-0000-0000DC4B0000}"/>
    <cellStyle name="Hed Side Indent 5 10 5" xfId="19442" xr:uid="{00000000-0005-0000-0000-0000DD4B0000}"/>
    <cellStyle name="Hed Side Indent 5 10 5 2" xfId="19443" xr:uid="{00000000-0005-0000-0000-0000DE4B0000}"/>
    <cellStyle name="Hed Side Indent 5 10 6" xfId="19444" xr:uid="{00000000-0005-0000-0000-0000DF4B0000}"/>
    <cellStyle name="Hed Side Indent 5 10 6 2" xfId="19445" xr:uid="{00000000-0005-0000-0000-0000E04B0000}"/>
    <cellStyle name="Hed Side Indent 5 10 7" xfId="19446" xr:uid="{00000000-0005-0000-0000-0000E14B0000}"/>
    <cellStyle name="Hed Side Indent 5 11" xfId="19447" xr:uid="{00000000-0005-0000-0000-0000E24B0000}"/>
    <cellStyle name="Hed Side Indent 5 11 2" xfId="19448" xr:uid="{00000000-0005-0000-0000-0000E34B0000}"/>
    <cellStyle name="Hed Side Indent 5 11 2 2" xfId="19449" xr:uid="{00000000-0005-0000-0000-0000E44B0000}"/>
    <cellStyle name="Hed Side Indent 5 11 2 2 2" xfId="19450" xr:uid="{00000000-0005-0000-0000-0000E54B0000}"/>
    <cellStyle name="Hed Side Indent 5 11 2 3" xfId="19451" xr:uid="{00000000-0005-0000-0000-0000E64B0000}"/>
    <cellStyle name="Hed Side Indent 5 11 2 3 2" xfId="19452" xr:uid="{00000000-0005-0000-0000-0000E74B0000}"/>
    <cellStyle name="Hed Side Indent 5 11 2 4" xfId="19453" xr:uid="{00000000-0005-0000-0000-0000E84B0000}"/>
    <cellStyle name="Hed Side Indent 5 11 2 4 2" xfId="19454" xr:uid="{00000000-0005-0000-0000-0000E94B0000}"/>
    <cellStyle name="Hed Side Indent 5 11 2 5" xfId="19455" xr:uid="{00000000-0005-0000-0000-0000EA4B0000}"/>
    <cellStyle name="Hed Side Indent 5 11 3" xfId="19456" xr:uid="{00000000-0005-0000-0000-0000EB4B0000}"/>
    <cellStyle name="Hed Side Indent 5 11 3 2" xfId="19457" xr:uid="{00000000-0005-0000-0000-0000EC4B0000}"/>
    <cellStyle name="Hed Side Indent 5 11 4" xfId="19458" xr:uid="{00000000-0005-0000-0000-0000ED4B0000}"/>
    <cellStyle name="Hed Side Indent 5 11 4 2" xfId="19459" xr:uid="{00000000-0005-0000-0000-0000EE4B0000}"/>
    <cellStyle name="Hed Side Indent 5 11 5" xfId="19460" xr:uid="{00000000-0005-0000-0000-0000EF4B0000}"/>
    <cellStyle name="Hed Side Indent 5 11 5 2" xfId="19461" xr:uid="{00000000-0005-0000-0000-0000F04B0000}"/>
    <cellStyle name="Hed Side Indent 5 11 6" xfId="19462" xr:uid="{00000000-0005-0000-0000-0000F14B0000}"/>
    <cellStyle name="Hed Side Indent 5 11 6 2" xfId="19463" xr:uid="{00000000-0005-0000-0000-0000F24B0000}"/>
    <cellStyle name="Hed Side Indent 5 11 7" xfId="19464" xr:uid="{00000000-0005-0000-0000-0000F34B0000}"/>
    <cellStyle name="Hed Side Indent 5 12" xfId="19465" xr:uid="{00000000-0005-0000-0000-0000F44B0000}"/>
    <cellStyle name="Hed Side Indent 5 12 2" xfId="19466" xr:uid="{00000000-0005-0000-0000-0000F54B0000}"/>
    <cellStyle name="Hed Side Indent 5 12 2 2" xfId="19467" xr:uid="{00000000-0005-0000-0000-0000F64B0000}"/>
    <cellStyle name="Hed Side Indent 5 12 2 2 2" xfId="19468" xr:uid="{00000000-0005-0000-0000-0000F74B0000}"/>
    <cellStyle name="Hed Side Indent 5 12 2 3" xfId="19469" xr:uid="{00000000-0005-0000-0000-0000F84B0000}"/>
    <cellStyle name="Hed Side Indent 5 12 2 3 2" xfId="19470" xr:uid="{00000000-0005-0000-0000-0000F94B0000}"/>
    <cellStyle name="Hed Side Indent 5 12 2 4" xfId="19471" xr:uid="{00000000-0005-0000-0000-0000FA4B0000}"/>
    <cellStyle name="Hed Side Indent 5 12 2 4 2" xfId="19472" xr:uid="{00000000-0005-0000-0000-0000FB4B0000}"/>
    <cellStyle name="Hed Side Indent 5 12 2 5" xfId="19473" xr:uid="{00000000-0005-0000-0000-0000FC4B0000}"/>
    <cellStyle name="Hed Side Indent 5 12 3" xfId="19474" xr:uid="{00000000-0005-0000-0000-0000FD4B0000}"/>
    <cellStyle name="Hed Side Indent 5 12 3 2" xfId="19475" xr:uid="{00000000-0005-0000-0000-0000FE4B0000}"/>
    <cellStyle name="Hed Side Indent 5 12 4" xfId="19476" xr:uid="{00000000-0005-0000-0000-0000FF4B0000}"/>
    <cellStyle name="Hed Side Indent 5 12 4 2" xfId="19477" xr:uid="{00000000-0005-0000-0000-0000004C0000}"/>
    <cellStyle name="Hed Side Indent 5 12 5" xfId="19478" xr:uid="{00000000-0005-0000-0000-0000014C0000}"/>
    <cellStyle name="Hed Side Indent 5 12 5 2" xfId="19479" xr:uid="{00000000-0005-0000-0000-0000024C0000}"/>
    <cellStyle name="Hed Side Indent 5 12 6" xfId="19480" xr:uid="{00000000-0005-0000-0000-0000034C0000}"/>
    <cellStyle name="Hed Side Indent 5 12 6 2" xfId="19481" xr:uid="{00000000-0005-0000-0000-0000044C0000}"/>
    <cellStyle name="Hed Side Indent 5 12 7" xfId="19482" xr:uid="{00000000-0005-0000-0000-0000054C0000}"/>
    <cellStyle name="Hed Side Indent 5 13" xfId="19483" xr:uid="{00000000-0005-0000-0000-0000064C0000}"/>
    <cellStyle name="Hed Side Indent 5 13 2" xfId="19484" xr:uid="{00000000-0005-0000-0000-0000074C0000}"/>
    <cellStyle name="Hed Side Indent 5 13 2 2" xfId="19485" xr:uid="{00000000-0005-0000-0000-0000084C0000}"/>
    <cellStyle name="Hed Side Indent 5 13 2 2 2" xfId="19486" xr:uid="{00000000-0005-0000-0000-0000094C0000}"/>
    <cellStyle name="Hed Side Indent 5 13 2 3" xfId="19487" xr:uid="{00000000-0005-0000-0000-00000A4C0000}"/>
    <cellStyle name="Hed Side Indent 5 13 2 3 2" xfId="19488" xr:uid="{00000000-0005-0000-0000-00000B4C0000}"/>
    <cellStyle name="Hed Side Indent 5 13 2 4" xfId="19489" xr:uid="{00000000-0005-0000-0000-00000C4C0000}"/>
    <cellStyle name="Hed Side Indent 5 13 2 4 2" xfId="19490" xr:uid="{00000000-0005-0000-0000-00000D4C0000}"/>
    <cellStyle name="Hed Side Indent 5 13 2 5" xfId="19491" xr:uid="{00000000-0005-0000-0000-00000E4C0000}"/>
    <cellStyle name="Hed Side Indent 5 13 3" xfId="19492" xr:uid="{00000000-0005-0000-0000-00000F4C0000}"/>
    <cellStyle name="Hed Side Indent 5 13 3 2" xfId="19493" xr:uid="{00000000-0005-0000-0000-0000104C0000}"/>
    <cellStyle name="Hed Side Indent 5 13 4" xfId="19494" xr:uid="{00000000-0005-0000-0000-0000114C0000}"/>
    <cellStyle name="Hed Side Indent 5 13 4 2" xfId="19495" xr:uid="{00000000-0005-0000-0000-0000124C0000}"/>
    <cellStyle name="Hed Side Indent 5 13 5" xfId="19496" xr:uid="{00000000-0005-0000-0000-0000134C0000}"/>
    <cellStyle name="Hed Side Indent 5 13 5 2" xfId="19497" xr:uid="{00000000-0005-0000-0000-0000144C0000}"/>
    <cellStyle name="Hed Side Indent 5 13 6" xfId="19498" xr:uid="{00000000-0005-0000-0000-0000154C0000}"/>
    <cellStyle name="Hed Side Indent 5 13 6 2" xfId="19499" xr:uid="{00000000-0005-0000-0000-0000164C0000}"/>
    <cellStyle name="Hed Side Indent 5 13 7" xfId="19500" xr:uid="{00000000-0005-0000-0000-0000174C0000}"/>
    <cellStyle name="Hed Side Indent 5 14" xfId="19501" xr:uid="{00000000-0005-0000-0000-0000184C0000}"/>
    <cellStyle name="Hed Side Indent 5 14 2" xfId="19502" xr:uid="{00000000-0005-0000-0000-0000194C0000}"/>
    <cellStyle name="Hed Side Indent 5 14 2 2" xfId="19503" xr:uid="{00000000-0005-0000-0000-00001A4C0000}"/>
    <cellStyle name="Hed Side Indent 5 14 2 2 2" xfId="19504" xr:uid="{00000000-0005-0000-0000-00001B4C0000}"/>
    <cellStyle name="Hed Side Indent 5 14 2 3" xfId="19505" xr:uid="{00000000-0005-0000-0000-00001C4C0000}"/>
    <cellStyle name="Hed Side Indent 5 14 2 3 2" xfId="19506" xr:uid="{00000000-0005-0000-0000-00001D4C0000}"/>
    <cellStyle name="Hed Side Indent 5 14 2 4" xfId="19507" xr:uid="{00000000-0005-0000-0000-00001E4C0000}"/>
    <cellStyle name="Hed Side Indent 5 14 2 4 2" xfId="19508" xr:uid="{00000000-0005-0000-0000-00001F4C0000}"/>
    <cellStyle name="Hed Side Indent 5 14 2 5" xfId="19509" xr:uid="{00000000-0005-0000-0000-0000204C0000}"/>
    <cellStyle name="Hed Side Indent 5 14 3" xfId="19510" xr:uid="{00000000-0005-0000-0000-0000214C0000}"/>
    <cellStyle name="Hed Side Indent 5 14 3 2" xfId="19511" xr:uid="{00000000-0005-0000-0000-0000224C0000}"/>
    <cellStyle name="Hed Side Indent 5 14 4" xfId="19512" xr:uid="{00000000-0005-0000-0000-0000234C0000}"/>
    <cellStyle name="Hed Side Indent 5 14 4 2" xfId="19513" xr:uid="{00000000-0005-0000-0000-0000244C0000}"/>
    <cellStyle name="Hed Side Indent 5 14 5" xfId="19514" xr:uid="{00000000-0005-0000-0000-0000254C0000}"/>
    <cellStyle name="Hed Side Indent 5 14 5 2" xfId="19515" xr:uid="{00000000-0005-0000-0000-0000264C0000}"/>
    <cellStyle name="Hed Side Indent 5 14 6" xfId="19516" xr:uid="{00000000-0005-0000-0000-0000274C0000}"/>
    <cellStyle name="Hed Side Indent 5 14 6 2" xfId="19517" xr:uid="{00000000-0005-0000-0000-0000284C0000}"/>
    <cellStyle name="Hed Side Indent 5 14 7" xfId="19518" xr:uid="{00000000-0005-0000-0000-0000294C0000}"/>
    <cellStyle name="Hed Side Indent 5 15" xfId="19519" xr:uid="{00000000-0005-0000-0000-00002A4C0000}"/>
    <cellStyle name="Hed Side Indent 5 15 2" xfId="19520" xr:uid="{00000000-0005-0000-0000-00002B4C0000}"/>
    <cellStyle name="Hed Side Indent 5 15 2 2" xfId="19521" xr:uid="{00000000-0005-0000-0000-00002C4C0000}"/>
    <cellStyle name="Hed Side Indent 5 15 2 2 2" xfId="19522" xr:uid="{00000000-0005-0000-0000-00002D4C0000}"/>
    <cellStyle name="Hed Side Indent 5 15 2 3" xfId="19523" xr:uid="{00000000-0005-0000-0000-00002E4C0000}"/>
    <cellStyle name="Hed Side Indent 5 15 2 3 2" xfId="19524" xr:uid="{00000000-0005-0000-0000-00002F4C0000}"/>
    <cellStyle name="Hed Side Indent 5 15 2 4" xfId="19525" xr:uid="{00000000-0005-0000-0000-0000304C0000}"/>
    <cellStyle name="Hed Side Indent 5 15 2 4 2" xfId="19526" xr:uid="{00000000-0005-0000-0000-0000314C0000}"/>
    <cellStyle name="Hed Side Indent 5 15 2 5" xfId="19527" xr:uid="{00000000-0005-0000-0000-0000324C0000}"/>
    <cellStyle name="Hed Side Indent 5 15 3" xfId="19528" xr:uid="{00000000-0005-0000-0000-0000334C0000}"/>
    <cellStyle name="Hed Side Indent 5 15 3 2" xfId="19529" xr:uid="{00000000-0005-0000-0000-0000344C0000}"/>
    <cellStyle name="Hed Side Indent 5 15 4" xfId="19530" xr:uid="{00000000-0005-0000-0000-0000354C0000}"/>
    <cellStyle name="Hed Side Indent 5 15 4 2" xfId="19531" xr:uid="{00000000-0005-0000-0000-0000364C0000}"/>
    <cellStyle name="Hed Side Indent 5 15 5" xfId="19532" xr:uid="{00000000-0005-0000-0000-0000374C0000}"/>
    <cellStyle name="Hed Side Indent 5 15 5 2" xfId="19533" xr:uid="{00000000-0005-0000-0000-0000384C0000}"/>
    <cellStyle name="Hed Side Indent 5 15 6" xfId="19534" xr:uid="{00000000-0005-0000-0000-0000394C0000}"/>
    <cellStyle name="Hed Side Indent 5 15 6 2" xfId="19535" xr:uid="{00000000-0005-0000-0000-00003A4C0000}"/>
    <cellStyle name="Hed Side Indent 5 15 7" xfId="19536" xr:uid="{00000000-0005-0000-0000-00003B4C0000}"/>
    <cellStyle name="Hed Side Indent 5 16" xfId="19537" xr:uid="{00000000-0005-0000-0000-00003C4C0000}"/>
    <cellStyle name="Hed Side Indent 5 16 2" xfId="19538" xr:uid="{00000000-0005-0000-0000-00003D4C0000}"/>
    <cellStyle name="Hed Side Indent 5 16 2 2" xfId="19539" xr:uid="{00000000-0005-0000-0000-00003E4C0000}"/>
    <cellStyle name="Hed Side Indent 5 16 2 2 2" xfId="19540" xr:uid="{00000000-0005-0000-0000-00003F4C0000}"/>
    <cellStyle name="Hed Side Indent 5 16 2 3" xfId="19541" xr:uid="{00000000-0005-0000-0000-0000404C0000}"/>
    <cellStyle name="Hed Side Indent 5 16 2 3 2" xfId="19542" xr:uid="{00000000-0005-0000-0000-0000414C0000}"/>
    <cellStyle name="Hed Side Indent 5 16 2 4" xfId="19543" xr:uid="{00000000-0005-0000-0000-0000424C0000}"/>
    <cellStyle name="Hed Side Indent 5 16 2 4 2" xfId="19544" xr:uid="{00000000-0005-0000-0000-0000434C0000}"/>
    <cellStyle name="Hed Side Indent 5 16 2 5" xfId="19545" xr:uid="{00000000-0005-0000-0000-0000444C0000}"/>
    <cellStyle name="Hed Side Indent 5 16 3" xfId="19546" xr:uid="{00000000-0005-0000-0000-0000454C0000}"/>
    <cellStyle name="Hed Side Indent 5 16 3 2" xfId="19547" xr:uid="{00000000-0005-0000-0000-0000464C0000}"/>
    <cellStyle name="Hed Side Indent 5 16 4" xfId="19548" xr:uid="{00000000-0005-0000-0000-0000474C0000}"/>
    <cellStyle name="Hed Side Indent 5 16 4 2" xfId="19549" xr:uid="{00000000-0005-0000-0000-0000484C0000}"/>
    <cellStyle name="Hed Side Indent 5 16 5" xfId="19550" xr:uid="{00000000-0005-0000-0000-0000494C0000}"/>
    <cellStyle name="Hed Side Indent 5 16 5 2" xfId="19551" xr:uid="{00000000-0005-0000-0000-00004A4C0000}"/>
    <cellStyle name="Hed Side Indent 5 16 6" xfId="19552" xr:uid="{00000000-0005-0000-0000-00004B4C0000}"/>
    <cellStyle name="Hed Side Indent 5 16 6 2" xfId="19553" xr:uid="{00000000-0005-0000-0000-00004C4C0000}"/>
    <cellStyle name="Hed Side Indent 5 16 7" xfId="19554" xr:uid="{00000000-0005-0000-0000-00004D4C0000}"/>
    <cellStyle name="Hed Side Indent 5 17" xfId="19555" xr:uid="{00000000-0005-0000-0000-00004E4C0000}"/>
    <cellStyle name="Hed Side Indent 5 17 2" xfId="19556" xr:uid="{00000000-0005-0000-0000-00004F4C0000}"/>
    <cellStyle name="Hed Side Indent 5 17 2 2" xfId="19557" xr:uid="{00000000-0005-0000-0000-0000504C0000}"/>
    <cellStyle name="Hed Side Indent 5 17 2 2 2" xfId="19558" xr:uid="{00000000-0005-0000-0000-0000514C0000}"/>
    <cellStyle name="Hed Side Indent 5 17 2 3" xfId="19559" xr:uid="{00000000-0005-0000-0000-0000524C0000}"/>
    <cellStyle name="Hed Side Indent 5 17 2 3 2" xfId="19560" xr:uid="{00000000-0005-0000-0000-0000534C0000}"/>
    <cellStyle name="Hed Side Indent 5 17 2 4" xfId="19561" xr:uid="{00000000-0005-0000-0000-0000544C0000}"/>
    <cellStyle name="Hed Side Indent 5 17 2 4 2" xfId="19562" xr:uid="{00000000-0005-0000-0000-0000554C0000}"/>
    <cellStyle name="Hed Side Indent 5 17 2 5" xfId="19563" xr:uid="{00000000-0005-0000-0000-0000564C0000}"/>
    <cellStyle name="Hed Side Indent 5 17 3" xfId="19564" xr:uid="{00000000-0005-0000-0000-0000574C0000}"/>
    <cellStyle name="Hed Side Indent 5 17 3 2" xfId="19565" xr:uid="{00000000-0005-0000-0000-0000584C0000}"/>
    <cellStyle name="Hed Side Indent 5 17 4" xfId="19566" xr:uid="{00000000-0005-0000-0000-0000594C0000}"/>
    <cellStyle name="Hed Side Indent 5 17 4 2" xfId="19567" xr:uid="{00000000-0005-0000-0000-00005A4C0000}"/>
    <cellStyle name="Hed Side Indent 5 17 5" xfId="19568" xr:uid="{00000000-0005-0000-0000-00005B4C0000}"/>
    <cellStyle name="Hed Side Indent 5 17 5 2" xfId="19569" xr:uid="{00000000-0005-0000-0000-00005C4C0000}"/>
    <cellStyle name="Hed Side Indent 5 17 6" xfId="19570" xr:uid="{00000000-0005-0000-0000-00005D4C0000}"/>
    <cellStyle name="Hed Side Indent 5 17 6 2" xfId="19571" xr:uid="{00000000-0005-0000-0000-00005E4C0000}"/>
    <cellStyle name="Hed Side Indent 5 17 7" xfId="19572" xr:uid="{00000000-0005-0000-0000-00005F4C0000}"/>
    <cellStyle name="Hed Side Indent 5 18" xfId="19573" xr:uid="{00000000-0005-0000-0000-0000604C0000}"/>
    <cellStyle name="Hed Side Indent 5 18 2" xfId="19574" xr:uid="{00000000-0005-0000-0000-0000614C0000}"/>
    <cellStyle name="Hed Side Indent 5 18 2 2" xfId="19575" xr:uid="{00000000-0005-0000-0000-0000624C0000}"/>
    <cellStyle name="Hed Side Indent 5 18 2 2 2" xfId="19576" xr:uid="{00000000-0005-0000-0000-0000634C0000}"/>
    <cellStyle name="Hed Side Indent 5 18 2 3" xfId="19577" xr:uid="{00000000-0005-0000-0000-0000644C0000}"/>
    <cellStyle name="Hed Side Indent 5 18 2 3 2" xfId="19578" xr:uid="{00000000-0005-0000-0000-0000654C0000}"/>
    <cellStyle name="Hed Side Indent 5 18 2 4" xfId="19579" xr:uid="{00000000-0005-0000-0000-0000664C0000}"/>
    <cellStyle name="Hed Side Indent 5 18 2 4 2" xfId="19580" xr:uid="{00000000-0005-0000-0000-0000674C0000}"/>
    <cellStyle name="Hed Side Indent 5 18 2 5" xfId="19581" xr:uid="{00000000-0005-0000-0000-0000684C0000}"/>
    <cellStyle name="Hed Side Indent 5 18 3" xfId="19582" xr:uid="{00000000-0005-0000-0000-0000694C0000}"/>
    <cellStyle name="Hed Side Indent 5 18 3 2" xfId="19583" xr:uid="{00000000-0005-0000-0000-00006A4C0000}"/>
    <cellStyle name="Hed Side Indent 5 18 4" xfId="19584" xr:uid="{00000000-0005-0000-0000-00006B4C0000}"/>
    <cellStyle name="Hed Side Indent 5 18 4 2" xfId="19585" xr:uid="{00000000-0005-0000-0000-00006C4C0000}"/>
    <cellStyle name="Hed Side Indent 5 18 5" xfId="19586" xr:uid="{00000000-0005-0000-0000-00006D4C0000}"/>
    <cellStyle name="Hed Side Indent 5 18 5 2" xfId="19587" xr:uid="{00000000-0005-0000-0000-00006E4C0000}"/>
    <cellStyle name="Hed Side Indent 5 18 6" xfId="19588" xr:uid="{00000000-0005-0000-0000-00006F4C0000}"/>
    <cellStyle name="Hed Side Indent 5 18 6 2" xfId="19589" xr:uid="{00000000-0005-0000-0000-0000704C0000}"/>
    <cellStyle name="Hed Side Indent 5 18 7" xfId="19590" xr:uid="{00000000-0005-0000-0000-0000714C0000}"/>
    <cellStyle name="Hed Side Indent 5 19" xfId="19591" xr:uid="{00000000-0005-0000-0000-0000724C0000}"/>
    <cellStyle name="Hed Side Indent 5 19 2" xfId="19592" xr:uid="{00000000-0005-0000-0000-0000734C0000}"/>
    <cellStyle name="Hed Side Indent 5 19 2 2" xfId="19593" xr:uid="{00000000-0005-0000-0000-0000744C0000}"/>
    <cellStyle name="Hed Side Indent 5 19 3" xfId="19594" xr:uid="{00000000-0005-0000-0000-0000754C0000}"/>
    <cellStyle name="Hed Side Indent 5 19 3 2" xfId="19595" xr:uid="{00000000-0005-0000-0000-0000764C0000}"/>
    <cellStyle name="Hed Side Indent 5 19 4" xfId="19596" xr:uid="{00000000-0005-0000-0000-0000774C0000}"/>
    <cellStyle name="Hed Side Indent 5 19 4 2" xfId="19597" xr:uid="{00000000-0005-0000-0000-0000784C0000}"/>
    <cellStyle name="Hed Side Indent 5 19 5" xfId="19598" xr:uid="{00000000-0005-0000-0000-0000794C0000}"/>
    <cellStyle name="Hed Side Indent 5 2" xfId="19599" xr:uid="{00000000-0005-0000-0000-00007A4C0000}"/>
    <cellStyle name="Hed Side Indent 5 2 2" xfId="19600" xr:uid="{00000000-0005-0000-0000-00007B4C0000}"/>
    <cellStyle name="Hed Side Indent 5 2 2 2" xfId="19601" xr:uid="{00000000-0005-0000-0000-00007C4C0000}"/>
    <cellStyle name="Hed Side Indent 5 2 2 2 2" xfId="19602" xr:uid="{00000000-0005-0000-0000-00007D4C0000}"/>
    <cellStyle name="Hed Side Indent 5 2 2 3" xfId="19603" xr:uid="{00000000-0005-0000-0000-00007E4C0000}"/>
    <cellStyle name="Hed Side Indent 5 2 2 3 2" xfId="19604" xr:uid="{00000000-0005-0000-0000-00007F4C0000}"/>
    <cellStyle name="Hed Side Indent 5 2 2 4" xfId="19605" xr:uid="{00000000-0005-0000-0000-0000804C0000}"/>
    <cellStyle name="Hed Side Indent 5 2 2 4 2" xfId="19606" xr:uid="{00000000-0005-0000-0000-0000814C0000}"/>
    <cellStyle name="Hed Side Indent 5 2 2 5" xfId="19607" xr:uid="{00000000-0005-0000-0000-0000824C0000}"/>
    <cellStyle name="Hed Side Indent 5 2 3" xfId="19608" xr:uid="{00000000-0005-0000-0000-0000834C0000}"/>
    <cellStyle name="Hed Side Indent 5 2 3 2" xfId="19609" xr:uid="{00000000-0005-0000-0000-0000844C0000}"/>
    <cellStyle name="Hed Side Indent 5 2 4" xfId="19610" xr:uid="{00000000-0005-0000-0000-0000854C0000}"/>
    <cellStyle name="Hed Side Indent 5 2 4 2" xfId="19611" xr:uid="{00000000-0005-0000-0000-0000864C0000}"/>
    <cellStyle name="Hed Side Indent 5 2 5" xfId="19612" xr:uid="{00000000-0005-0000-0000-0000874C0000}"/>
    <cellStyle name="Hed Side Indent 5 2 5 2" xfId="19613" xr:uid="{00000000-0005-0000-0000-0000884C0000}"/>
    <cellStyle name="Hed Side Indent 5 2 6" xfId="19614" xr:uid="{00000000-0005-0000-0000-0000894C0000}"/>
    <cellStyle name="Hed Side Indent 5 2 6 2" xfId="19615" xr:uid="{00000000-0005-0000-0000-00008A4C0000}"/>
    <cellStyle name="Hed Side Indent 5 2 7" xfId="19616" xr:uid="{00000000-0005-0000-0000-00008B4C0000}"/>
    <cellStyle name="Hed Side Indent 5 20" xfId="19617" xr:uid="{00000000-0005-0000-0000-00008C4C0000}"/>
    <cellStyle name="Hed Side Indent 5 20 2" xfId="19618" xr:uid="{00000000-0005-0000-0000-00008D4C0000}"/>
    <cellStyle name="Hed Side Indent 5 21" xfId="19619" xr:uid="{00000000-0005-0000-0000-00008E4C0000}"/>
    <cellStyle name="Hed Side Indent 5 21 2" xfId="19620" xr:uid="{00000000-0005-0000-0000-00008F4C0000}"/>
    <cellStyle name="Hed Side Indent 5 22" xfId="19621" xr:uid="{00000000-0005-0000-0000-0000904C0000}"/>
    <cellStyle name="Hed Side Indent 5 22 2" xfId="19622" xr:uid="{00000000-0005-0000-0000-0000914C0000}"/>
    <cellStyle name="Hed Side Indent 5 23" xfId="19623" xr:uid="{00000000-0005-0000-0000-0000924C0000}"/>
    <cellStyle name="Hed Side Indent 5 23 2" xfId="19624" xr:uid="{00000000-0005-0000-0000-0000934C0000}"/>
    <cellStyle name="Hed Side Indent 5 24" xfId="19625" xr:uid="{00000000-0005-0000-0000-0000944C0000}"/>
    <cellStyle name="Hed Side Indent 5 3" xfId="19626" xr:uid="{00000000-0005-0000-0000-0000954C0000}"/>
    <cellStyle name="Hed Side Indent 5 3 2" xfId="19627" xr:uid="{00000000-0005-0000-0000-0000964C0000}"/>
    <cellStyle name="Hed Side Indent 5 3 2 2" xfId="19628" xr:uid="{00000000-0005-0000-0000-0000974C0000}"/>
    <cellStyle name="Hed Side Indent 5 3 2 2 2" xfId="19629" xr:uid="{00000000-0005-0000-0000-0000984C0000}"/>
    <cellStyle name="Hed Side Indent 5 3 2 3" xfId="19630" xr:uid="{00000000-0005-0000-0000-0000994C0000}"/>
    <cellStyle name="Hed Side Indent 5 3 2 3 2" xfId="19631" xr:uid="{00000000-0005-0000-0000-00009A4C0000}"/>
    <cellStyle name="Hed Side Indent 5 3 2 4" xfId="19632" xr:uid="{00000000-0005-0000-0000-00009B4C0000}"/>
    <cellStyle name="Hed Side Indent 5 3 2 4 2" xfId="19633" xr:uid="{00000000-0005-0000-0000-00009C4C0000}"/>
    <cellStyle name="Hed Side Indent 5 3 2 5" xfId="19634" xr:uid="{00000000-0005-0000-0000-00009D4C0000}"/>
    <cellStyle name="Hed Side Indent 5 3 3" xfId="19635" xr:uid="{00000000-0005-0000-0000-00009E4C0000}"/>
    <cellStyle name="Hed Side Indent 5 3 3 2" xfId="19636" xr:uid="{00000000-0005-0000-0000-00009F4C0000}"/>
    <cellStyle name="Hed Side Indent 5 3 4" xfId="19637" xr:uid="{00000000-0005-0000-0000-0000A04C0000}"/>
    <cellStyle name="Hed Side Indent 5 3 4 2" xfId="19638" xr:uid="{00000000-0005-0000-0000-0000A14C0000}"/>
    <cellStyle name="Hed Side Indent 5 3 5" xfId="19639" xr:uid="{00000000-0005-0000-0000-0000A24C0000}"/>
    <cellStyle name="Hed Side Indent 5 3 5 2" xfId="19640" xr:uid="{00000000-0005-0000-0000-0000A34C0000}"/>
    <cellStyle name="Hed Side Indent 5 3 6" xfId="19641" xr:uid="{00000000-0005-0000-0000-0000A44C0000}"/>
    <cellStyle name="Hed Side Indent 5 3 6 2" xfId="19642" xr:uid="{00000000-0005-0000-0000-0000A54C0000}"/>
    <cellStyle name="Hed Side Indent 5 3 7" xfId="19643" xr:uid="{00000000-0005-0000-0000-0000A64C0000}"/>
    <cellStyle name="Hed Side Indent 5 4" xfId="19644" xr:uid="{00000000-0005-0000-0000-0000A74C0000}"/>
    <cellStyle name="Hed Side Indent 5 4 2" xfId="19645" xr:uid="{00000000-0005-0000-0000-0000A84C0000}"/>
    <cellStyle name="Hed Side Indent 5 4 2 2" xfId="19646" xr:uid="{00000000-0005-0000-0000-0000A94C0000}"/>
    <cellStyle name="Hed Side Indent 5 4 2 2 2" xfId="19647" xr:uid="{00000000-0005-0000-0000-0000AA4C0000}"/>
    <cellStyle name="Hed Side Indent 5 4 2 3" xfId="19648" xr:uid="{00000000-0005-0000-0000-0000AB4C0000}"/>
    <cellStyle name="Hed Side Indent 5 4 2 3 2" xfId="19649" xr:uid="{00000000-0005-0000-0000-0000AC4C0000}"/>
    <cellStyle name="Hed Side Indent 5 4 2 4" xfId="19650" xr:uid="{00000000-0005-0000-0000-0000AD4C0000}"/>
    <cellStyle name="Hed Side Indent 5 4 2 4 2" xfId="19651" xr:uid="{00000000-0005-0000-0000-0000AE4C0000}"/>
    <cellStyle name="Hed Side Indent 5 4 2 5" xfId="19652" xr:uid="{00000000-0005-0000-0000-0000AF4C0000}"/>
    <cellStyle name="Hed Side Indent 5 4 3" xfId="19653" xr:uid="{00000000-0005-0000-0000-0000B04C0000}"/>
    <cellStyle name="Hed Side Indent 5 4 3 2" xfId="19654" xr:uid="{00000000-0005-0000-0000-0000B14C0000}"/>
    <cellStyle name="Hed Side Indent 5 4 4" xfId="19655" xr:uid="{00000000-0005-0000-0000-0000B24C0000}"/>
    <cellStyle name="Hed Side Indent 5 4 4 2" xfId="19656" xr:uid="{00000000-0005-0000-0000-0000B34C0000}"/>
    <cellStyle name="Hed Side Indent 5 4 5" xfId="19657" xr:uid="{00000000-0005-0000-0000-0000B44C0000}"/>
    <cellStyle name="Hed Side Indent 5 4 5 2" xfId="19658" xr:uid="{00000000-0005-0000-0000-0000B54C0000}"/>
    <cellStyle name="Hed Side Indent 5 4 6" xfId="19659" xr:uid="{00000000-0005-0000-0000-0000B64C0000}"/>
    <cellStyle name="Hed Side Indent 5 4 6 2" xfId="19660" xr:uid="{00000000-0005-0000-0000-0000B74C0000}"/>
    <cellStyle name="Hed Side Indent 5 4 7" xfId="19661" xr:uid="{00000000-0005-0000-0000-0000B84C0000}"/>
    <cellStyle name="Hed Side Indent 5 5" xfId="19662" xr:uid="{00000000-0005-0000-0000-0000B94C0000}"/>
    <cellStyle name="Hed Side Indent 5 5 2" xfId="19663" xr:uid="{00000000-0005-0000-0000-0000BA4C0000}"/>
    <cellStyle name="Hed Side Indent 5 5 2 2" xfId="19664" xr:uid="{00000000-0005-0000-0000-0000BB4C0000}"/>
    <cellStyle name="Hed Side Indent 5 5 2 2 2" xfId="19665" xr:uid="{00000000-0005-0000-0000-0000BC4C0000}"/>
    <cellStyle name="Hed Side Indent 5 5 2 3" xfId="19666" xr:uid="{00000000-0005-0000-0000-0000BD4C0000}"/>
    <cellStyle name="Hed Side Indent 5 5 2 3 2" xfId="19667" xr:uid="{00000000-0005-0000-0000-0000BE4C0000}"/>
    <cellStyle name="Hed Side Indent 5 5 2 4" xfId="19668" xr:uid="{00000000-0005-0000-0000-0000BF4C0000}"/>
    <cellStyle name="Hed Side Indent 5 5 2 4 2" xfId="19669" xr:uid="{00000000-0005-0000-0000-0000C04C0000}"/>
    <cellStyle name="Hed Side Indent 5 5 2 5" xfId="19670" xr:uid="{00000000-0005-0000-0000-0000C14C0000}"/>
    <cellStyle name="Hed Side Indent 5 5 3" xfId="19671" xr:uid="{00000000-0005-0000-0000-0000C24C0000}"/>
    <cellStyle name="Hed Side Indent 5 5 3 2" xfId="19672" xr:uid="{00000000-0005-0000-0000-0000C34C0000}"/>
    <cellStyle name="Hed Side Indent 5 5 4" xfId="19673" xr:uid="{00000000-0005-0000-0000-0000C44C0000}"/>
    <cellStyle name="Hed Side Indent 5 5 4 2" xfId="19674" xr:uid="{00000000-0005-0000-0000-0000C54C0000}"/>
    <cellStyle name="Hed Side Indent 5 5 5" xfId="19675" xr:uid="{00000000-0005-0000-0000-0000C64C0000}"/>
    <cellStyle name="Hed Side Indent 5 5 5 2" xfId="19676" xr:uid="{00000000-0005-0000-0000-0000C74C0000}"/>
    <cellStyle name="Hed Side Indent 5 5 6" xfId="19677" xr:uid="{00000000-0005-0000-0000-0000C84C0000}"/>
    <cellStyle name="Hed Side Indent 5 5 6 2" xfId="19678" xr:uid="{00000000-0005-0000-0000-0000C94C0000}"/>
    <cellStyle name="Hed Side Indent 5 5 7" xfId="19679" xr:uid="{00000000-0005-0000-0000-0000CA4C0000}"/>
    <cellStyle name="Hed Side Indent 5 6" xfId="19680" xr:uid="{00000000-0005-0000-0000-0000CB4C0000}"/>
    <cellStyle name="Hed Side Indent 5 6 2" xfId="19681" xr:uid="{00000000-0005-0000-0000-0000CC4C0000}"/>
    <cellStyle name="Hed Side Indent 5 6 2 2" xfId="19682" xr:uid="{00000000-0005-0000-0000-0000CD4C0000}"/>
    <cellStyle name="Hed Side Indent 5 6 2 2 2" xfId="19683" xr:uid="{00000000-0005-0000-0000-0000CE4C0000}"/>
    <cellStyle name="Hed Side Indent 5 6 2 3" xfId="19684" xr:uid="{00000000-0005-0000-0000-0000CF4C0000}"/>
    <cellStyle name="Hed Side Indent 5 6 2 3 2" xfId="19685" xr:uid="{00000000-0005-0000-0000-0000D04C0000}"/>
    <cellStyle name="Hed Side Indent 5 6 2 4" xfId="19686" xr:uid="{00000000-0005-0000-0000-0000D14C0000}"/>
    <cellStyle name="Hed Side Indent 5 6 2 4 2" xfId="19687" xr:uid="{00000000-0005-0000-0000-0000D24C0000}"/>
    <cellStyle name="Hed Side Indent 5 6 2 5" xfId="19688" xr:uid="{00000000-0005-0000-0000-0000D34C0000}"/>
    <cellStyle name="Hed Side Indent 5 6 3" xfId="19689" xr:uid="{00000000-0005-0000-0000-0000D44C0000}"/>
    <cellStyle name="Hed Side Indent 5 6 3 2" xfId="19690" xr:uid="{00000000-0005-0000-0000-0000D54C0000}"/>
    <cellStyle name="Hed Side Indent 5 6 4" xfId="19691" xr:uid="{00000000-0005-0000-0000-0000D64C0000}"/>
    <cellStyle name="Hed Side Indent 5 6 4 2" xfId="19692" xr:uid="{00000000-0005-0000-0000-0000D74C0000}"/>
    <cellStyle name="Hed Side Indent 5 6 5" xfId="19693" xr:uid="{00000000-0005-0000-0000-0000D84C0000}"/>
    <cellStyle name="Hed Side Indent 5 6 5 2" xfId="19694" xr:uid="{00000000-0005-0000-0000-0000D94C0000}"/>
    <cellStyle name="Hed Side Indent 5 6 6" xfId="19695" xr:uid="{00000000-0005-0000-0000-0000DA4C0000}"/>
    <cellStyle name="Hed Side Indent 5 6 6 2" xfId="19696" xr:uid="{00000000-0005-0000-0000-0000DB4C0000}"/>
    <cellStyle name="Hed Side Indent 5 6 7" xfId="19697" xr:uid="{00000000-0005-0000-0000-0000DC4C0000}"/>
    <cellStyle name="Hed Side Indent 5 7" xfId="19698" xr:uid="{00000000-0005-0000-0000-0000DD4C0000}"/>
    <cellStyle name="Hed Side Indent 5 7 2" xfId="19699" xr:uid="{00000000-0005-0000-0000-0000DE4C0000}"/>
    <cellStyle name="Hed Side Indent 5 7 2 2" xfId="19700" xr:uid="{00000000-0005-0000-0000-0000DF4C0000}"/>
    <cellStyle name="Hed Side Indent 5 7 2 2 2" xfId="19701" xr:uid="{00000000-0005-0000-0000-0000E04C0000}"/>
    <cellStyle name="Hed Side Indent 5 7 2 3" xfId="19702" xr:uid="{00000000-0005-0000-0000-0000E14C0000}"/>
    <cellStyle name="Hed Side Indent 5 7 2 3 2" xfId="19703" xr:uid="{00000000-0005-0000-0000-0000E24C0000}"/>
    <cellStyle name="Hed Side Indent 5 7 2 4" xfId="19704" xr:uid="{00000000-0005-0000-0000-0000E34C0000}"/>
    <cellStyle name="Hed Side Indent 5 7 2 4 2" xfId="19705" xr:uid="{00000000-0005-0000-0000-0000E44C0000}"/>
    <cellStyle name="Hed Side Indent 5 7 2 5" xfId="19706" xr:uid="{00000000-0005-0000-0000-0000E54C0000}"/>
    <cellStyle name="Hed Side Indent 5 7 3" xfId="19707" xr:uid="{00000000-0005-0000-0000-0000E64C0000}"/>
    <cellStyle name="Hed Side Indent 5 7 3 2" xfId="19708" xr:uid="{00000000-0005-0000-0000-0000E74C0000}"/>
    <cellStyle name="Hed Side Indent 5 7 4" xfId="19709" xr:uid="{00000000-0005-0000-0000-0000E84C0000}"/>
    <cellStyle name="Hed Side Indent 5 7 4 2" xfId="19710" xr:uid="{00000000-0005-0000-0000-0000E94C0000}"/>
    <cellStyle name="Hed Side Indent 5 7 5" xfId="19711" xr:uid="{00000000-0005-0000-0000-0000EA4C0000}"/>
    <cellStyle name="Hed Side Indent 5 7 5 2" xfId="19712" xr:uid="{00000000-0005-0000-0000-0000EB4C0000}"/>
    <cellStyle name="Hed Side Indent 5 7 6" xfId="19713" xr:uid="{00000000-0005-0000-0000-0000EC4C0000}"/>
    <cellStyle name="Hed Side Indent 5 7 6 2" xfId="19714" xr:uid="{00000000-0005-0000-0000-0000ED4C0000}"/>
    <cellStyle name="Hed Side Indent 5 7 7" xfId="19715" xr:uid="{00000000-0005-0000-0000-0000EE4C0000}"/>
    <cellStyle name="Hed Side Indent 5 8" xfId="19716" xr:uid="{00000000-0005-0000-0000-0000EF4C0000}"/>
    <cellStyle name="Hed Side Indent 5 8 2" xfId="19717" xr:uid="{00000000-0005-0000-0000-0000F04C0000}"/>
    <cellStyle name="Hed Side Indent 5 8 2 2" xfId="19718" xr:uid="{00000000-0005-0000-0000-0000F14C0000}"/>
    <cellStyle name="Hed Side Indent 5 8 2 2 2" xfId="19719" xr:uid="{00000000-0005-0000-0000-0000F24C0000}"/>
    <cellStyle name="Hed Side Indent 5 8 2 3" xfId="19720" xr:uid="{00000000-0005-0000-0000-0000F34C0000}"/>
    <cellStyle name="Hed Side Indent 5 8 2 3 2" xfId="19721" xr:uid="{00000000-0005-0000-0000-0000F44C0000}"/>
    <cellStyle name="Hed Side Indent 5 8 2 4" xfId="19722" xr:uid="{00000000-0005-0000-0000-0000F54C0000}"/>
    <cellStyle name="Hed Side Indent 5 8 2 4 2" xfId="19723" xr:uid="{00000000-0005-0000-0000-0000F64C0000}"/>
    <cellStyle name="Hed Side Indent 5 8 2 5" xfId="19724" xr:uid="{00000000-0005-0000-0000-0000F74C0000}"/>
    <cellStyle name="Hed Side Indent 5 8 3" xfId="19725" xr:uid="{00000000-0005-0000-0000-0000F84C0000}"/>
    <cellStyle name="Hed Side Indent 5 8 3 2" xfId="19726" xr:uid="{00000000-0005-0000-0000-0000F94C0000}"/>
    <cellStyle name="Hed Side Indent 5 8 4" xfId="19727" xr:uid="{00000000-0005-0000-0000-0000FA4C0000}"/>
    <cellStyle name="Hed Side Indent 5 8 4 2" xfId="19728" xr:uid="{00000000-0005-0000-0000-0000FB4C0000}"/>
    <cellStyle name="Hed Side Indent 5 8 5" xfId="19729" xr:uid="{00000000-0005-0000-0000-0000FC4C0000}"/>
    <cellStyle name="Hed Side Indent 5 8 5 2" xfId="19730" xr:uid="{00000000-0005-0000-0000-0000FD4C0000}"/>
    <cellStyle name="Hed Side Indent 5 8 6" xfId="19731" xr:uid="{00000000-0005-0000-0000-0000FE4C0000}"/>
    <cellStyle name="Hed Side Indent 5 8 6 2" xfId="19732" xr:uid="{00000000-0005-0000-0000-0000FF4C0000}"/>
    <cellStyle name="Hed Side Indent 5 8 7" xfId="19733" xr:uid="{00000000-0005-0000-0000-0000004D0000}"/>
    <cellStyle name="Hed Side Indent 5 9" xfId="19734" xr:uid="{00000000-0005-0000-0000-0000014D0000}"/>
    <cellStyle name="Hed Side Indent 5 9 2" xfId="19735" xr:uid="{00000000-0005-0000-0000-0000024D0000}"/>
    <cellStyle name="Hed Side Indent 5 9 2 2" xfId="19736" xr:uid="{00000000-0005-0000-0000-0000034D0000}"/>
    <cellStyle name="Hed Side Indent 5 9 2 2 2" xfId="19737" xr:uid="{00000000-0005-0000-0000-0000044D0000}"/>
    <cellStyle name="Hed Side Indent 5 9 2 3" xfId="19738" xr:uid="{00000000-0005-0000-0000-0000054D0000}"/>
    <cellStyle name="Hed Side Indent 5 9 2 3 2" xfId="19739" xr:uid="{00000000-0005-0000-0000-0000064D0000}"/>
    <cellStyle name="Hed Side Indent 5 9 2 4" xfId="19740" xr:uid="{00000000-0005-0000-0000-0000074D0000}"/>
    <cellStyle name="Hed Side Indent 5 9 2 4 2" xfId="19741" xr:uid="{00000000-0005-0000-0000-0000084D0000}"/>
    <cellStyle name="Hed Side Indent 5 9 2 5" xfId="19742" xr:uid="{00000000-0005-0000-0000-0000094D0000}"/>
    <cellStyle name="Hed Side Indent 5 9 3" xfId="19743" xr:uid="{00000000-0005-0000-0000-00000A4D0000}"/>
    <cellStyle name="Hed Side Indent 5 9 3 2" xfId="19744" xr:uid="{00000000-0005-0000-0000-00000B4D0000}"/>
    <cellStyle name="Hed Side Indent 5 9 4" xfId="19745" xr:uid="{00000000-0005-0000-0000-00000C4D0000}"/>
    <cellStyle name="Hed Side Indent 5 9 4 2" xfId="19746" xr:uid="{00000000-0005-0000-0000-00000D4D0000}"/>
    <cellStyle name="Hed Side Indent 5 9 5" xfId="19747" xr:uid="{00000000-0005-0000-0000-00000E4D0000}"/>
    <cellStyle name="Hed Side Indent 5 9 5 2" xfId="19748" xr:uid="{00000000-0005-0000-0000-00000F4D0000}"/>
    <cellStyle name="Hed Side Indent 5 9 6" xfId="19749" xr:uid="{00000000-0005-0000-0000-0000104D0000}"/>
    <cellStyle name="Hed Side Indent 5 9 6 2" xfId="19750" xr:uid="{00000000-0005-0000-0000-0000114D0000}"/>
    <cellStyle name="Hed Side Indent 5 9 7" xfId="19751" xr:uid="{00000000-0005-0000-0000-0000124D0000}"/>
    <cellStyle name="Hed Side Indent 6" xfId="19752" xr:uid="{00000000-0005-0000-0000-0000134D0000}"/>
    <cellStyle name="Hed Side Indent 6 2" xfId="19753" xr:uid="{00000000-0005-0000-0000-0000144D0000}"/>
    <cellStyle name="Hed Side Indent 6 2 2" xfId="19754" xr:uid="{00000000-0005-0000-0000-0000154D0000}"/>
    <cellStyle name="Hed Side Indent 6 2 2 2" xfId="19755" xr:uid="{00000000-0005-0000-0000-0000164D0000}"/>
    <cellStyle name="Hed Side Indent 6 2 3" xfId="19756" xr:uid="{00000000-0005-0000-0000-0000174D0000}"/>
    <cellStyle name="Hed Side Indent 6 2 3 2" xfId="19757" xr:uid="{00000000-0005-0000-0000-0000184D0000}"/>
    <cellStyle name="Hed Side Indent 6 2 4" xfId="19758" xr:uid="{00000000-0005-0000-0000-0000194D0000}"/>
    <cellStyle name="Hed Side Indent 6 2 4 2" xfId="19759" xr:uid="{00000000-0005-0000-0000-00001A4D0000}"/>
    <cellStyle name="Hed Side Indent 6 2 5" xfId="19760" xr:uid="{00000000-0005-0000-0000-00001B4D0000}"/>
    <cellStyle name="Hed Side Indent 6 3" xfId="19761" xr:uid="{00000000-0005-0000-0000-00001C4D0000}"/>
    <cellStyle name="Hed Side Indent 6 3 2" xfId="19762" xr:uid="{00000000-0005-0000-0000-00001D4D0000}"/>
    <cellStyle name="Hed Side Indent 6 4" xfId="19763" xr:uid="{00000000-0005-0000-0000-00001E4D0000}"/>
    <cellStyle name="Hed Side Indent 6 4 2" xfId="19764" xr:uid="{00000000-0005-0000-0000-00001F4D0000}"/>
    <cellStyle name="Hed Side Indent 6 5" xfId="19765" xr:uid="{00000000-0005-0000-0000-0000204D0000}"/>
    <cellStyle name="Hed Side Indent 6 5 2" xfId="19766" xr:uid="{00000000-0005-0000-0000-0000214D0000}"/>
    <cellStyle name="Hed Side Indent 6 6" xfId="19767" xr:uid="{00000000-0005-0000-0000-0000224D0000}"/>
    <cellStyle name="Hed Side Indent 6 6 2" xfId="19768" xr:uid="{00000000-0005-0000-0000-0000234D0000}"/>
    <cellStyle name="Hed Side Indent 6 7" xfId="19769" xr:uid="{00000000-0005-0000-0000-0000244D0000}"/>
    <cellStyle name="Hed Side Indent 7" xfId="19770" xr:uid="{00000000-0005-0000-0000-0000254D0000}"/>
    <cellStyle name="Hed Side Indent 7 2" xfId="19771" xr:uid="{00000000-0005-0000-0000-0000264D0000}"/>
    <cellStyle name="Hed Side Indent 7 2 2" xfId="19772" xr:uid="{00000000-0005-0000-0000-0000274D0000}"/>
    <cellStyle name="Hed Side Indent 7 2 2 2" xfId="19773" xr:uid="{00000000-0005-0000-0000-0000284D0000}"/>
    <cellStyle name="Hed Side Indent 7 2 3" xfId="19774" xr:uid="{00000000-0005-0000-0000-0000294D0000}"/>
    <cellStyle name="Hed Side Indent 7 2 3 2" xfId="19775" xr:uid="{00000000-0005-0000-0000-00002A4D0000}"/>
    <cellStyle name="Hed Side Indent 7 2 4" xfId="19776" xr:uid="{00000000-0005-0000-0000-00002B4D0000}"/>
    <cellStyle name="Hed Side Indent 7 2 4 2" xfId="19777" xr:uid="{00000000-0005-0000-0000-00002C4D0000}"/>
    <cellStyle name="Hed Side Indent 7 2 5" xfId="19778" xr:uid="{00000000-0005-0000-0000-00002D4D0000}"/>
    <cellStyle name="Hed Side Indent 7 3" xfId="19779" xr:uid="{00000000-0005-0000-0000-00002E4D0000}"/>
    <cellStyle name="Hed Side Indent 7 3 2" xfId="19780" xr:uid="{00000000-0005-0000-0000-00002F4D0000}"/>
    <cellStyle name="Hed Side Indent 7 4" xfId="19781" xr:uid="{00000000-0005-0000-0000-0000304D0000}"/>
    <cellStyle name="Hed Side Indent 7 4 2" xfId="19782" xr:uid="{00000000-0005-0000-0000-0000314D0000}"/>
    <cellStyle name="Hed Side Indent 7 5" xfId="19783" xr:uid="{00000000-0005-0000-0000-0000324D0000}"/>
    <cellStyle name="Hed Side Indent 7 5 2" xfId="19784" xr:uid="{00000000-0005-0000-0000-0000334D0000}"/>
    <cellStyle name="Hed Side Indent 7 6" xfId="19785" xr:uid="{00000000-0005-0000-0000-0000344D0000}"/>
    <cellStyle name="Hed Side Indent 7 6 2" xfId="19786" xr:uid="{00000000-0005-0000-0000-0000354D0000}"/>
    <cellStyle name="Hed Side Indent 7 7" xfId="19787" xr:uid="{00000000-0005-0000-0000-0000364D0000}"/>
    <cellStyle name="Hed Side Indent 8" xfId="19788" xr:uid="{00000000-0005-0000-0000-0000374D0000}"/>
    <cellStyle name="Hed Side Indent 8 2" xfId="19789" xr:uid="{00000000-0005-0000-0000-0000384D0000}"/>
    <cellStyle name="Hed Side Indent 8 2 2" xfId="19790" xr:uid="{00000000-0005-0000-0000-0000394D0000}"/>
    <cellStyle name="Hed Side Indent 8 2 2 2" xfId="19791" xr:uid="{00000000-0005-0000-0000-00003A4D0000}"/>
    <cellStyle name="Hed Side Indent 8 2 3" xfId="19792" xr:uid="{00000000-0005-0000-0000-00003B4D0000}"/>
    <cellStyle name="Hed Side Indent 8 2 3 2" xfId="19793" xr:uid="{00000000-0005-0000-0000-00003C4D0000}"/>
    <cellStyle name="Hed Side Indent 8 2 4" xfId="19794" xr:uid="{00000000-0005-0000-0000-00003D4D0000}"/>
    <cellStyle name="Hed Side Indent 8 2 4 2" xfId="19795" xr:uid="{00000000-0005-0000-0000-00003E4D0000}"/>
    <cellStyle name="Hed Side Indent 8 2 5" xfId="19796" xr:uid="{00000000-0005-0000-0000-00003F4D0000}"/>
    <cellStyle name="Hed Side Indent 8 3" xfId="19797" xr:uid="{00000000-0005-0000-0000-0000404D0000}"/>
    <cellStyle name="Hed Side Indent 8 3 2" xfId="19798" xr:uid="{00000000-0005-0000-0000-0000414D0000}"/>
    <cellStyle name="Hed Side Indent 8 4" xfId="19799" xr:uid="{00000000-0005-0000-0000-0000424D0000}"/>
    <cellStyle name="Hed Side Indent 8 4 2" xfId="19800" xr:uid="{00000000-0005-0000-0000-0000434D0000}"/>
    <cellStyle name="Hed Side Indent 8 5" xfId="19801" xr:uid="{00000000-0005-0000-0000-0000444D0000}"/>
    <cellStyle name="Hed Side Indent 8 5 2" xfId="19802" xr:uid="{00000000-0005-0000-0000-0000454D0000}"/>
    <cellStyle name="Hed Side Indent 8 6" xfId="19803" xr:uid="{00000000-0005-0000-0000-0000464D0000}"/>
    <cellStyle name="Hed Side Indent 8 6 2" xfId="19804" xr:uid="{00000000-0005-0000-0000-0000474D0000}"/>
    <cellStyle name="Hed Side Indent 8 7" xfId="19805" xr:uid="{00000000-0005-0000-0000-0000484D0000}"/>
    <cellStyle name="Hed Side Indent 9" xfId="19806" xr:uid="{00000000-0005-0000-0000-0000494D0000}"/>
    <cellStyle name="Hed Side Indent 9 2" xfId="19807" xr:uid="{00000000-0005-0000-0000-00004A4D0000}"/>
    <cellStyle name="Hed Side Indent 9 2 2" xfId="19808" xr:uid="{00000000-0005-0000-0000-00004B4D0000}"/>
    <cellStyle name="Hed Side Indent 9 2 2 2" xfId="19809" xr:uid="{00000000-0005-0000-0000-00004C4D0000}"/>
    <cellStyle name="Hed Side Indent 9 2 3" xfId="19810" xr:uid="{00000000-0005-0000-0000-00004D4D0000}"/>
    <cellStyle name="Hed Side Indent 9 2 3 2" xfId="19811" xr:uid="{00000000-0005-0000-0000-00004E4D0000}"/>
    <cellStyle name="Hed Side Indent 9 2 4" xfId="19812" xr:uid="{00000000-0005-0000-0000-00004F4D0000}"/>
    <cellStyle name="Hed Side Indent 9 2 4 2" xfId="19813" xr:uid="{00000000-0005-0000-0000-0000504D0000}"/>
    <cellStyle name="Hed Side Indent 9 2 5" xfId="19814" xr:uid="{00000000-0005-0000-0000-0000514D0000}"/>
    <cellStyle name="Hed Side Indent 9 3" xfId="19815" xr:uid="{00000000-0005-0000-0000-0000524D0000}"/>
    <cellStyle name="Hed Side Indent 9 3 2" xfId="19816" xr:uid="{00000000-0005-0000-0000-0000534D0000}"/>
    <cellStyle name="Hed Side Indent 9 4" xfId="19817" xr:uid="{00000000-0005-0000-0000-0000544D0000}"/>
    <cellStyle name="Hed Side Indent 9 4 2" xfId="19818" xr:uid="{00000000-0005-0000-0000-0000554D0000}"/>
    <cellStyle name="Hed Side Indent 9 5" xfId="19819" xr:uid="{00000000-0005-0000-0000-0000564D0000}"/>
    <cellStyle name="Hed Side Indent 9 5 2" xfId="19820" xr:uid="{00000000-0005-0000-0000-0000574D0000}"/>
    <cellStyle name="Hed Side Indent 9 6" xfId="19821" xr:uid="{00000000-0005-0000-0000-0000584D0000}"/>
    <cellStyle name="Hed Side Indent 9 6 2" xfId="19822" xr:uid="{00000000-0005-0000-0000-0000594D0000}"/>
    <cellStyle name="Hed Side Indent 9 7" xfId="19823" xr:uid="{00000000-0005-0000-0000-00005A4D0000}"/>
    <cellStyle name="Hed Side Regular" xfId="19824" xr:uid="{00000000-0005-0000-0000-00005B4D0000}"/>
    <cellStyle name="Hed Side Regular 10" xfId="19825" xr:uid="{00000000-0005-0000-0000-00005C4D0000}"/>
    <cellStyle name="Hed Side Regular 10 2" xfId="19826" xr:uid="{00000000-0005-0000-0000-00005D4D0000}"/>
    <cellStyle name="Hed Side Regular 10 2 2" xfId="19827" xr:uid="{00000000-0005-0000-0000-00005E4D0000}"/>
    <cellStyle name="Hed Side Regular 10 2 2 2" xfId="19828" xr:uid="{00000000-0005-0000-0000-00005F4D0000}"/>
    <cellStyle name="Hed Side Regular 10 2 3" xfId="19829" xr:uid="{00000000-0005-0000-0000-0000604D0000}"/>
    <cellStyle name="Hed Side Regular 10 2 3 2" xfId="19830" xr:uid="{00000000-0005-0000-0000-0000614D0000}"/>
    <cellStyle name="Hed Side Regular 10 2 4" xfId="19831" xr:uid="{00000000-0005-0000-0000-0000624D0000}"/>
    <cellStyle name="Hed Side Regular 10 2 4 2" xfId="19832" xr:uid="{00000000-0005-0000-0000-0000634D0000}"/>
    <cellStyle name="Hed Side Regular 10 2 5" xfId="19833" xr:uid="{00000000-0005-0000-0000-0000644D0000}"/>
    <cellStyle name="Hed Side Regular 10 3" xfId="19834" xr:uid="{00000000-0005-0000-0000-0000654D0000}"/>
    <cellStyle name="Hed Side Regular 10 3 2" xfId="19835" xr:uid="{00000000-0005-0000-0000-0000664D0000}"/>
    <cellStyle name="Hed Side Regular 10 4" xfId="19836" xr:uid="{00000000-0005-0000-0000-0000674D0000}"/>
    <cellStyle name="Hed Side Regular 10 4 2" xfId="19837" xr:uid="{00000000-0005-0000-0000-0000684D0000}"/>
    <cellStyle name="Hed Side Regular 10 5" xfId="19838" xr:uid="{00000000-0005-0000-0000-0000694D0000}"/>
    <cellStyle name="Hed Side Regular 10 5 2" xfId="19839" xr:uid="{00000000-0005-0000-0000-00006A4D0000}"/>
    <cellStyle name="Hed Side Regular 10 6" xfId="19840" xr:uid="{00000000-0005-0000-0000-00006B4D0000}"/>
    <cellStyle name="Hed Side Regular 10 6 2" xfId="19841" xr:uid="{00000000-0005-0000-0000-00006C4D0000}"/>
    <cellStyle name="Hed Side Regular 10 7" xfId="19842" xr:uid="{00000000-0005-0000-0000-00006D4D0000}"/>
    <cellStyle name="Hed Side Regular 11" xfId="19843" xr:uid="{00000000-0005-0000-0000-00006E4D0000}"/>
    <cellStyle name="Hed Side Regular 11 2" xfId="19844" xr:uid="{00000000-0005-0000-0000-00006F4D0000}"/>
    <cellStyle name="Hed Side Regular 11 2 2" xfId="19845" xr:uid="{00000000-0005-0000-0000-0000704D0000}"/>
    <cellStyle name="Hed Side Regular 11 2 2 2" xfId="19846" xr:uid="{00000000-0005-0000-0000-0000714D0000}"/>
    <cellStyle name="Hed Side Regular 11 2 3" xfId="19847" xr:uid="{00000000-0005-0000-0000-0000724D0000}"/>
    <cellStyle name="Hed Side Regular 11 2 3 2" xfId="19848" xr:uid="{00000000-0005-0000-0000-0000734D0000}"/>
    <cellStyle name="Hed Side Regular 11 2 4" xfId="19849" xr:uid="{00000000-0005-0000-0000-0000744D0000}"/>
    <cellStyle name="Hed Side Regular 11 2 4 2" xfId="19850" xr:uid="{00000000-0005-0000-0000-0000754D0000}"/>
    <cellStyle name="Hed Side Regular 11 2 5" xfId="19851" xr:uid="{00000000-0005-0000-0000-0000764D0000}"/>
    <cellStyle name="Hed Side Regular 11 3" xfId="19852" xr:uid="{00000000-0005-0000-0000-0000774D0000}"/>
    <cellStyle name="Hed Side Regular 11 3 2" xfId="19853" xr:uid="{00000000-0005-0000-0000-0000784D0000}"/>
    <cellStyle name="Hed Side Regular 11 4" xfId="19854" xr:uid="{00000000-0005-0000-0000-0000794D0000}"/>
    <cellStyle name="Hed Side Regular 11 4 2" xfId="19855" xr:uid="{00000000-0005-0000-0000-00007A4D0000}"/>
    <cellStyle name="Hed Side Regular 11 5" xfId="19856" xr:uid="{00000000-0005-0000-0000-00007B4D0000}"/>
    <cellStyle name="Hed Side Regular 11 5 2" xfId="19857" xr:uid="{00000000-0005-0000-0000-00007C4D0000}"/>
    <cellStyle name="Hed Side Regular 11 6" xfId="19858" xr:uid="{00000000-0005-0000-0000-00007D4D0000}"/>
    <cellStyle name="Hed Side Regular 11 6 2" xfId="19859" xr:uid="{00000000-0005-0000-0000-00007E4D0000}"/>
    <cellStyle name="Hed Side Regular 11 7" xfId="19860" xr:uid="{00000000-0005-0000-0000-00007F4D0000}"/>
    <cellStyle name="Hed Side Regular 12" xfId="19861" xr:uid="{00000000-0005-0000-0000-0000804D0000}"/>
    <cellStyle name="Hed Side Regular 12 2" xfId="19862" xr:uid="{00000000-0005-0000-0000-0000814D0000}"/>
    <cellStyle name="Hed Side Regular 12 2 2" xfId="19863" xr:uid="{00000000-0005-0000-0000-0000824D0000}"/>
    <cellStyle name="Hed Side Regular 12 2 2 2" xfId="19864" xr:uid="{00000000-0005-0000-0000-0000834D0000}"/>
    <cellStyle name="Hed Side Regular 12 2 3" xfId="19865" xr:uid="{00000000-0005-0000-0000-0000844D0000}"/>
    <cellStyle name="Hed Side Regular 12 2 3 2" xfId="19866" xr:uid="{00000000-0005-0000-0000-0000854D0000}"/>
    <cellStyle name="Hed Side Regular 12 2 4" xfId="19867" xr:uid="{00000000-0005-0000-0000-0000864D0000}"/>
    <cellStyle name="Hed Side Regular 12 2 4 2" xfId="19868" xr:uid="{00000000-0005-0000-0000-0000874D0000}"/>
    <cellStyle name="Hed Side Regular 12 2 5" xfId="19869" xr:uid="{00000000-0005-0000-0000-0000884D0000}"/>
    <cellStyle name="Hed Side Regular 12 3" xfId="19870" xr:uid="{00000000-0005-0000-0000-0000894D0000}"/>
    <cellStyle name="Hed Side Regular 12 3 2" xfId="19871" xr:uid="{00000000-0005-0000-0000-00008A4D0000}"/>
    <cellStyle name="Hed Side Regular 12 4" xfId="19872" xr:uid="{00000000-0005-0000-0000-00008B4D0000}"/>
    <cellStyle name="Hed Side Regular 12 4 2" xfId="19873" xr:uid="{00000000-0005-0000-0000-00008C4D0000}"/>
    <cellStyle name="Hed Side Regular 12 5" xfId="19874" xr:uid="{00000000-0005-0000-0000-00008D4D0000}"/>
    <cellStyle name="Hed Side Regular 12 5 2" xfId="19875" xr:uid="{00000000-0005-0000-0000-00008E4D0000}"/>
    <cellStyle name="Hed Side Regular 12 6" xfId="19876" xr:uid="{00000000-0005-0000-0000-00008F4D0000}"/>
    <cellStyle name="Hed Side Regular 12 6 2" xfId="19877" xr:uid="{00000000-0005-0000-0000-0000904D0000}"/>
    <cellStyle name="Hed Side Regular 12 7" xfId="19878" xr:uid="{00000000-0005-0000-0000-0000914D0000}"/>
    <cellStyle name="Hed Side Regular 13" xfId="19879" xr:uid="{00000000-0005-0000-0000-0000924D0000}"/>
    <cellStyle name="Hed Side Regular 13 2" xfId="19880" xr:uid="{00000000-0005-0000-0000-0000934D0000}"/>
    <cellStyle name="Hed Side Regular 13 2 2" xfId="19881" xr:uid="{00000000-0005-0000-0000-0000944D0000}"/>
    <cellStyle name="Hed Side Regular 13 2 2 2" xfId="19882" xr:uid="{00000000-0005-0000-0000-0000954D0000}"/>
    <cellStyle name="Hed Side Regular 13 2 3" xfId="19883" xr:uid="{00000000-0005-0000-0000-0000964D0000}"/>
    <cellStyle name="Hed Side Regular 13 2 3 2" xfId="19884" xr:uid="{00000000-0005-0000-0000-0000974D0000}"/>
    <cellStyle name="Hed Side Regular 13 2 4" xfId="19885" xr:uid="{00000000-0005-0000-0000-0000984D0000}"/>
    <cellStyle name="Hed Side Regular 13 2 4 2" xfId="19886" xr:uid="{00000000-0005-0000-0000-0000994D0000}"/>
    <cellStyle name="Hed Side Regular 13 2 5" xfId="19887" xr:uid="{00000000-0005-0000-0000-00009A4D0000}"/>
    <cellStyle name="Hed Side Regular 13 3" xfId="19888" xr:uid="{00000000-0005-0000-0000-00009B4D0000}"/>
    <cellStyle name="Hed Side Regular 13 3 2" xfId="19889" xr:uid="{00000000-0005-0000-0000-00009C4D0000}"/>
    <cellStyle name="Hed Side Regular 13 4" xfId="19890" xr:uid="{00000000-0005-0000-0000-00009D4D0000}"/>
    <cellStyle name="Hed Side Regular 13 4 2" xfId="19891" xr:uid="{00000000-0005-0000-0000-00009E4D0000}"/>
    <cellStyle name="Hed Side Regular 13 5" xfId="19892" xr:uid="{00000000-0005-0000-0000-00009F4D0000}"/>
    <cellStyle name="Hed Side Regular 13 5 2" xfId="19893" xr:uid="{00000000-0005-0000-0000-0000A04D0000}"/>
    <cellStyle name="Hed Side Regular 13 6" xfId="19894" xr:uid="{00000000-0005-0000-0000-0000A14D0000}"/>
    <cellStyle name="Hed Side Regular 13 6 2" xfId="19895" xr:uid="{00000000-0005-0000-0000-0000A24D0000}"/>
    <cellStyle name="Hed Side Regular 13 7" xfId="19896" xr:uid="{00000000-0005-0000-0000-0000A34D0000}"/>
    <cellStyle name="Hed Side Regular 14" xfId="19897" xr:uid="{00000000-0005-0000-0000-0000A44D0000}"/>
    <cellStyle name="Hed Side Regular 14 2" xfId="19898" xr:uid="{00000000-0005-0000-0000-0000A54D0000}"/>
    <cellStyle name="Hed Side Regular 14 2 2" xfId="19899" xr:uid="{00000000-0005-0000-0000-0000A64D0000}"/>
    <cellStyle name="Hed Side Regular 14 2 2 2" xfId="19900" xr:uid="{00000000-0005-0000-0000-0000A74D0000}"/>
    <cellStyle name="Hed Side Regular 14 2 3" xfId="19901" xr:uid="{00000000-0005-0000-0000-0000A84D0000}"/>
    <cellStyle name="Hed Side Regular 14 2 3 2" xfId="19902" xr:uid="{00000000-0005-0000-0000-0000A94D0000}"/>
    <cellStyle name="Hed Side Regular 14 2 4" xfId="19903" xr:uid="{00000000-0005-0000-0000-0000AA4D0000}"/>
    <cellStyle name="Hed Side Regular 14 2 4 2" xfId="19904" xr:uid="{00000000-0005-0000-0000-0000AB4D0000}"/>
    <cellStyle name="Hed Side Regular 14 2 5" xfId="19905" xr:uid="{00000000-0005-0000-0000-0000AC4D0000}"/>
    <cellStyle name="Hed Side Regular 14 3" xfId="19906" xr:uid="{00000000-0005-0000-0000-0000AD4D0000}"/>
    <cellStyle name="Hed Side Regular 14 3 2" xfId="19907" xr:uid="{00000000-0005-0000-0000-0000AE4D0000}"/>
    <cellStyle name="Hed Side Regular 14 4" xfId="19908" xr:uid="{00000000-0005-0000-0000-0000AF4D0000}"/>
    <cellStyle name="Hed Side Regular 14 4 2" xfId="19909" xr:uid="{00000000-0005-0000-0000-0000B04D0000}"/>
    <cellStyle name="Hed Side Regular 14 5" xfId="19910" xr:uid="{00000000-0005-0000-0000-0000B14D0000}"/>
    <cellStyle name="Hed Side Regular 14 5 2" xfId="19911" xr:uid="{00000000-0005-0000-0000-0000B24D0000}"/>
    <cellStyle name="Hed Side Regular 14 6" xfId="19912" xr:uid="{00000000-0005-0000-0000-0000B34D0000}"/>
    <cellStyle name="Hed Side Regular 14 6 2" xfId="19913" xr:uid="{00000000-0005-0000-0000-0000B44D0000}"/>
    <cellStyle name="Hed Side Regular 14 7" xfId="19914" xr:uid="{00000000-0005-0000-0000-0000B54D0000}"/>
    <cellStyle name="Hed Side Regular 15" xfId="19915" xr:uid="{00000000-0005-0000-0000-0000B64D0000}"/>
    <cellStyle name="Hed Side Regular 15 2" xfId="19916" xr:uid="{00000000-0005-0000-0000-0000B74D0000}"/>
    <cellStyle name="Hed Side Regular 15 2 2" xfId="19917" xr:uid="{00000000-0005-0000-0000-0000B84D0000}"/>
    <cellStyle name="Hed Side Regular 15 2 2 2" xfId="19918" xr:uid="{00000000-0005-0000-0000-0000B94D0000}"/>
    <cellStyle name="Hed Side Regular 15 2 3" xfId="19919" xr:uid="{00000000-0005-0000-0000-0000BA4D0000}"/>
    <cellStyle name="Hed Side Regular 15 2 3 2" xfId="19920" xr:uid="{00000000-0005-0000-0000-0000BB4D0000}"/>
    <cellStyle name="Hed Side Regular 15 2 4" xfId="19921" xr:uid="{00000000-0005-0000-0000-0000BC4D0000}"/>
    <cellStyle name="Hed Side Regular 15 2 4 2" xfId="19922" xr:uid="{00000000-0005-0000-0000-0000BD4D0000}"/>
    <cellStyle name="Hed Side Regular 15 2 5" xfId="19923" xr:uid="{00000000-0005-0000-0000-0000BE4D0000}"/>
    <cellStyle name="Hed Side Regular 15 3" xfId="19924" xr:uid="{00000000-0005-0000-0000-0000BF4D0000}"/>
    <cellStyle name="Hed Side Regular 15 3 2" xfId="19925" xr:uid="{00000000-0005-0000-0000-0000C04D0000}"/>
    <cellStyle name="Hed Side Regular 15 4" xfId="19926" xr:uid="{00000000-0005-0000-0000-0000C14D0000}"/>
    <cellStyle name="Hed Side Regular 15 4 2" xfId="19927" xr:uid="{00000000-0005-0000-0000-0000C24D0000}"/>
    <cellStyle name="Hed Side Regular 15 5" xfId="19928" xr:uid="{00000000-0005-0000-0000-0000C34D0000}"/>
    <cellStyle name="Hed Side Regular 15 5 2" xfId="19929" xr:uid="{00000000-0005-0000-0000-0000C44D0000}"/>
    <cellStyle name="Hed Side Regular 15 6" xfId="19930" xr:uid="{00000000-0005-0000-0000-0000C54D0000}"/>
    <cellStyle name="Hed Side Regular 15 6 2" xfId="19931" xr:uid="{00000000-0005-0000-0000-0000C64D0000}"/>
    <cellStyle name="Hed Side Regular 15 7" xfId="19932" xr:uid="{00000000-0005-0000-0000-0000C74D0000}"/>
    <cellStyle name="Hed Side Regular 16" xfId="19933" xr:uid="{00000000-0005-0000-0000-0000C84D0000}"/>
    <cellStyle name="Hed Side Regular 16 2" xfId="19934" xr:uid="{00000000-0005-0000-0000-0000C94D0000}"/>
    <cellStyle name="Hed Side Regular 16 2 2" xfId="19935" xr:uid="{00000000-0005-0000-0000-0000CA4D0000}"/>
    <cellStyle name="Hed Side Regular 16 2 2 2" xfId="19936" xr:uid="{00000000-0005-0000-0000-0000CB4D0000}"/>
    <cellStyle name="Hed Side Regular 16 2 3" xfId="19937" xr:uid="{00000000-0005-0000-0000-0000CC4D0000}"/>
    <cellStyle name="Hed Side Regular 16 2 3 2" xfId="19938" xr:uid="{00000000-0005-0000-0000-0000CD4D0000}"/>
    <cellStyle name="Hed Side Regular 16 2 4" xfId="19939" xr:uid="{00000000-0005-0000-0000-0000CE4D0000}"/>
    <cellStyle name="Hed Side Regular 16 2 4 2" xfId="19940" xr:uid="{00000000-0005-0000-0000-0000CF4D0000}"/>
    <cellStyle name="Hed Side Regular 16 2 5" xfId="19941" xr:uid="{00000000-0005-0000-0000-0000D04D0000}"/>
    <cellStyle name="Hed Side Regular 16 3" xfId="19942" xr:uid="{00000000-0005-0000-0000-0000D14D0000}"/>
    <cellStyle name="Hed Side Regular 16 3 2" xfId="19943" xr:uid="{00000000-0005-0000-0000-0000D24D0000}"/>
    <cellStyle name="Hed Side Regular 16 4" xfId="19944" xr:uid="{00000000-0005-0000-0000-0000D34D0000}"/>
    <cellStyle name="Hed Side Regular 16 4 2" xfId="19945" xr:uid="{00000000-0005-0000-0000-0000D44D0000}"/>
    <cellStyle name="Hed Side Regular 16 5" xfId="19946" xr:uid="{00000000-0005-0000-0000-0000D54D0000}"/>
    <cellStyle name="Hed Side Regular 16 5 2" xfId="19947" xr:uid="{00000000-0005-0000-0000-0000D64D0000}"/>
    <cellStyle name="Hed Side Regular 16 6" xfId="19948" xr:uid="{00000000-0005-0000-0000-0000D74D0000}"/>
    <cellStyle name="Hed Side Regular 16 6 2" xfId="19949" xr:uid="{00000000-0005-0000-0000-0000D84D0000}"/>
    <cellStyle name="Hed Side Regular 16 7" xfId="19950" xr:uid="{00000000-0005-0000-0000-0000D94D0000}"/>
    <cellStyle name="Hed Side Regular 17" xfId="19951" xr:uid="{00000000-0005-0000-0000-0000DA4D0000}"/>
    <cellStyle name="Hed Side Regular 17 2" xfId="19952" xr:uid="{00000000-0005-0000-0000-0000DB4D0000}"/>
    <cellStyle name="Hed Side Regular 17 2 2" xfId="19953" xr:uid="{00000000-0005-0000-0000-0000DC4D0000}"/>
    <cellStyle name="Hed Side Regular 17 2 2 2" xfId="19954" xr:uid="{00000000-0005-0000-0000-0000DD4D0000}"/>
    <cellStyle name="Hed Side Regular 17 2 3" xfId="19955" xr:uid="{00000000-0005-0000-0000-0000DE4D0000}"/>
    <cellStyle name="Hed Side Regular 17 2 3 2" xfId="19956" xr:uid="{00000000-0005-0000-0000-0000DF4D0000}"/>
    <cellStyle name="Hed Side Regular 17 2 4" xfId="19957" xr:uid="{00000000-0005-0000-0000-0000E04D0000}"/>
    <cellStyle name="Hed Side Regular 17 2 4 2" xfId="19958" xr:uid="{00000000-0005-0000-0000-0000E14D0000}"/>
    <cellStyle name="Hed Side Regular 17 2 5" xfId="19959" xr:uid="{00000000-0005-0000-0000-0000E24D0000}"/>
    <cellStyle name="Hed Side Regular 17 3" xfId="19960" xr:uid="{00000000-0005-0000-0000-0000E34D0000}"/>
    <cellStyle name="Hed Side Regular 17 3 2" xfId="19961" xr:uid="{00000000-0005-0000-0000-0000E44D0000}"/>
    <cellStyle name="Hed Side Regular 17 4" xfId="19962" xr:uid="{00000000-0005-0000-0000-0000E54D0000}"/>
    <cellStyle name="Hed Side Regular 17 4 2" xfId="19963" xr:uid="{00000000-0005-0000-0000-0000E64D0000}"/>
    <cellStyle name="Hed Side Regular 17 5" xfId="19964" xr:uid="{00000000-0005-0000-0000-0000E74D0000}"/>
    <cellStyle name="Hed Side Regular 17 5 2" xfId="19965" xr:uid="{00000000-0005-0000-0000-0000E84D0000}"/>
    <cellStyle name="Hed Side Regular 17 6" xfId="19966" xr:uid="{00000000-0005-0000-0000-0000E94D0000}"/>
    <cellStyle name="Hed Side Regular 17 6 2" xfId="19967" xr:uid="{00000000-0005-0000-0000-0000EA4D0000}"/>
    <cellStyle name="Hed Side Regular 17 7" xfId="19968" xr:uid="{00000000-0005-0000-0000-0000EB4D0000}"/>
    <cellStyle name="Hed Side Regular 18" xfId="19969" xr:uid="{00000000-0005-0000-0000-0000EC4D0000}"/>
    <cellStyle name="Hed Side Regular 18 2" xfId="19970" xr:uid="{00000000-0005-0000-0000-0000ED4D0000}"/>
    <cellStyle name="Hed Side Regular 18 2 2" xfId="19971" xr:uid="{00000000-0005-0000-0000-0000EE4D0000}"/>
    <cellStyle name="Hed Side Regular 18 2 2 2" xfId="19972" xr:uid="{00000000-0005-0000-0000-0000EF4D0000}"/>
    <cellStyle name="Hed Side Regular 18 2 3" xfId="19973" xr:uid="{00000000-0005-0000-0000-0000F04D0000}"/>
    <cellStyle name="Hed Side Regular 18 2 3 2" xfId="19974" xr:uid="{00000000-0005-0000-0000-0000F14D0000}"/>
    <cellStyle name="Hed Side Regular 18 2 4" xfId="19975" xr:uid="{00000000-0005-0000-0000-0000F24D0000}"/>
    <cellStyle name="Hed Side Regular 18 2 4 2" xfId="19976" xr:uid="{00000000-0005-0000-0000-0000F34D0000}"/>
    <cellStyle name="Hed Side Regular 18 2 5" xfId="19977" xr:uid="{00000000-0005-0000-0000-0000F44D0000}"/>
    <cellStyle name="Hed Side Regular 18 3" xfId="19978" xr:uid="{00000000-0005-0000-0000-0000F54D0000}"/>
    <cellStyle name="Hed Side Regular 18 3 2" xfId="19979" xr:uid="{00000000-0005-0000-0000-0000F64D0000}"/>
    <cellStyle name="Hed Side Regular 18 4" xfId="19980" xr:uid="{00000000-0005-0000-0000-0000F74D0000}"/>
    <cellStyle name="Hed Side Regular 18 4 2" xfId="19981" xr:uid="{00000000-0005-0000-0000-0000F84D0000}"/>
    <cellStyle name="Hed Side Regular 18 5" xfId="19982" xr:uid="{00000000-0005-0000-0000-0000F94D0000}"/>
    <cellStyle name="Hed Side Regular 18 5 2" xfId="19983" xr:uid="{00000000-0005-0000-0000-0000FA4D0000}"/>
    <cellStyle name="Hed Side Regular 18 6" xfId="19984" xr:uid="{00000000-0005-0000-0000-0000FB4D0000}"/>
    <cellStyle name="Hed Side Regular 18 6 2" xfId="19985" xr:uid="{00000000-0005-0000-0000-0000FC4D0000}"/>
    <cellStyle name="Hed Side Regular 18 7" xfId="19986" xr:uid="{00000000-0005-0000-0000-0000FD4D0000}"/>
    <cellStyle name="Hed Side Regular 19" xfId="19987" xr:uid="{00000000-0005-0000-0000-0000FE4D0000}"/>
    <cellStyle name="Hed Side Regular 19 2" xfId="19988" xr:uid="{00000000-0005-0000-0000-0000FF4D0000}"/>
    <cellStyle name="Hed Side Regular 19 2 2" xfId="19989" xr:uid="{00000000-0005-0000-0000-0000004E0000}"/>
    <cellStyle name="Hed Side Regular 19 2 2 2" xfId="19990" xr:uid="{00000000-0005-0000-0000-0000014E0000}"/>
    <cellStyle name="Hed Side Regular 19 2 3" xfId="19991" xr:uid="{00000000-0005-0000-0000-0000024E0000}"/>
    <cellStyle name="Hed Side Regular 19 2 3 2" xfId="19992" xr:uid="{00000000-0005-0000-0000-0000034E0000}"/>
    <cellStyle name="Hed Side Regular 19 2 4" xfId="19993" xr:uid="{00000000-0005-0000-0000-0000044E0000}"/>
    <cellStyle name="Hed Side Regular 19 2 4 2" xfId="19994" xr:uid="{00000000-0005-0000-0000-0000054E0000}"/>
    <cellStyle name="Hed Side Regular 19 2 5" xfId="19995" xr:uid="{00000000-0005-0000-0000-0000064E0000}"/>
    <cellStyle name="Hed Side Regular 19 3" xfId="19996" xr:uid="{00000000-0005-0000-0000-0000074E0000}"/>
    <cellStyle name="Hed Side Regular 19 3 2" xfId="19997" xr:uid="{00000000-0005-0000-0000-0000084E0000}"/>
    <cellStyle name="Hed Side Regular 19 4" xfId="19998" xr:uid="{00000000-0005-0000-0000-0000094E0000}"/>
    <cellStyle name="Hed Side Regular 19 4 2" xfId="19999" xr:uid="{00000000-0005-0000-0000-00000A4E0000}"/>
    <cellStyle name="Hed Side Regular 19 5" xfId="20000" xr:uid="{00000000-0005-0000-0000-00000B4E0000}"/>
    <cellStyle name="Hed Side Regular 19 5 2" xfId="20001" xr:uid="{00000000-0005-0000-0000-00000C4E0000}"/>
    <cellStyle name="Hed Side Regular 19 6" xfId="20002" xr:uid="{00000000-0005-0000-0000-00000D4E0000}"/>
    <cellStyle name="Hed Side Regular 19 6 2" xfId="20003" xr:uid="{00000000-0005-0000-0000-00000E4E0000}"/>
    <cellStyle name="Hed Side Regular 19 7" xfId="20004" xr:uid="{00000000-0005-0000-0000-00000F4E0000}"/>
    <cellStyle name="Hed Side Regular 2" xfId="20005" xr:uid="{00000000-0005-0000-0000-0000104E0000}"/>
    <cellStyle name="Hed Side Regular 2 10" xfId="20006" xr:uid="{00000000-0005-0000-0000-0000114E0000}"/>
    <cellStyle name="Hed Side Regular 2 10 2" xfId="20007" xr:uid="{00000000-0005-0000-0000-0000124E0000}"/>
    <cellStyle name="Hed Side Regular 2 10 2 2" xfId="20008" xr:uid="{00000000-0005-0000-0000-0000134E0000}"/>
    <cellStyle name="Hed Side Regular 2 10 2 2 2" xfId="20009" xr:uid="{00000000-0005-0000-0000-0000144E0000}"/>
    <cellStyle name="Hed Side Regular 2 10 2 3" xfId="20010" xr:uid="{00000000-0005-0000-0000-0000154E0000}"/>
    <cellStyle name="Hed Side Regular 2 10 2 3 2" xfId="20011" xr:uid="{00000000-0005-0000-0000-0000164E0000}"/>
    <cellStyle name="Hed Side Regular 2 10 2 4" xfId="20012" xr:uid="{00000000-0005-0000-0000-0000174E0000}"/>
    <cellStyle name="Hed Side Regular 2 10 2 4 2" xfId="20013" xr:uid="{00000000-0005-0000-0000-0000184E0000}"/>
    <cellStyle name="Hed Side Regular 2 10 2 5" xfId="20014" xr:uid="{00000000-0005-0000-0000-0000194E0000}"/>
    <cellStyle name="Hed Side Regular 2 10 3" xfId="20015" xr:uid="{00000000-0005-0000-0000-00001A4E0000}"/>
    <cellStyle name="Hed Side Regular 2 10 3 2" xfId="20016" xr:uid="{00000000-0005-0000-0000-00001B4E0000}"/>
    <cellStyle name="Hed Side Regular 2 10 4" xfId="20017" xr:uid="{00000000-0005-0000-0000-00001C4E0000}"/>
    <cellStyle name="Hed Side Regular 2 10 4 2" xfId="20018" xr:uid="{00000000-0005-0000-0000-00001D4E0000}"/>
    <cellStyle name="Hed Side Regular 2 10 5" xfId="20019" xr:uid="{00000000-0005-0000-0000-00001E4E0000}"/>
    <cellStyle name="Hed Side Regular 2 10 5 2" xfId="20020" xr:uid="{00000000-0005-0000-0000-00001F4E0000}"/>
    <cellStyle name="Hed Side Regular 2 10 6" xfId="20021" xr:uid="{00000000-0005-0000-0000-0000204E0000}"/>
    <cellStyle name="Hed Side Regular 2 10 6 2" xfId="20022" xr:uid="{00000000-0005-0000-0000-0000214E0000}"/>
    <cellStyle name="Hed Side Regular 2 10 7" xfId="20023" xr:uid="{00000000-0005-0000-0000-0000224E0000}"/>
    <cellStyle name="Hed Side Regular 2 11" xfId="20024" xr:uid="{00000000-0005-0000-0000-0000234E0000}"/>
    <cellStyle name="Hed Side Regular 2 11 2" xfId="20025" xr:uid="{00000000-0005-0000-0000-0000244E0000}"/>
    <cellStyle name="Hed Side Regular 2 11 2 2" xfId="20026" xr:uid="{00000000-0005-0000-0000-0000254E0000}"/>
    <cellStyle name="Hed Side Regular 2 11 2 2 2" xfId="20027" xr:uid="{00000000-0005-0000-0000-0000264E0000}"/>
    <cellStyle name="Hed Side Regular 2 11 2 3" xfId="20028" xr:uid="{00000000-0005-0000-0000-0000274E0000}"/>
    <cellStyle name="Hed Side Regular 2 11 2 3 2" xfId="20029" xr:uid="{00000000-0005-0000-0000-0000284E0000}"/>
    <cellStyle name="Hed Side Regular 2 11 2 4" xfId="20030" xr:uid="{00000000-0005-0000-0000-0000294E0000}"/>
    <cellStyle name="Hed Side Regular 2 11 2 4 2" xfId="20031" xr:uid="{00000000-0005-0000-0000-00002A4E0000}"/>
    <cellStyle name="Hed Side Regular 2 11 2 5" xfId="20032" xr:uid="{00000000-0005-0000-0000-00002B4E0000}"/>
    <cellStyle name="Hed Side Regular 2 11 3" xfId="20033" xr:uid="{00000000-0005-0000-0000-00002C4E0000}"/>
    <cellStyle name="Hed Side Regular 2 11 3 2" xfId="20034" xr:uid="{00000000-0005-0000-0000-00002D4E0000}"/>
    <cellStyle name="Hed Side Regular 2 11 4" xfId="20035" xr:uid="{00000000-0005-0000-0000-00002E4E0000}"/>
    <cellStyle name="Hed Side Regular 2 11 4 2" xfId="20036" xr:uid="{00000000-0005-0000-0000-00002F4E0000}"/>
    <cellStyle name="Hed Side Regular 2 11 5" xfId="20037" xr:uid="{00000000-0005-0000-0000-0000304E0000}"/>
    <cellStyle name="Hed Side Regular 2 11 5 2" xfId="20038" xr:uid="{00000000-0005-0000-0000-0000314E0000}"/>
    <cellStyle name="Hed Side Regular 2 11 6" xfId="20039" xr:uid="{00000000-0005-0000-0000-0000324E0000}"/>
    <cellStyle name="Hed Side Regular 2 11 6 2" xfId="20040" xr:uid="{00000000-0005-0000-0000-0000334E0000}"/>
    <cellStyle name="Hed Side Regular 2 11 7" xfId="20041" xr:uid="{00000000-0005-0000-0000-0000344E0000}"/>
    <cellStyle name="Hed Side Regular 2 12" xfId="20042" xr:uid="{00000000-0005-0000-0000-0000354E0000}"/>
    <cellStyle name="Hed Side Regular 2 12 2" xfId="20043" xr:uid="{00000000-0005-0000-0000-0000364E0000}"/>
    <cellStyle name="Hed Side Regular 2 12 2 2" xfId="20044" xr:uid="{00000000-0005-0000-0000-0000374E0000}"/>
    <cellStyle name="Hed Side Regular 2 12 2 2 2" xfId="20045" xr:uid="{00000000-0005-0000-0000-0000384E0000}"/>
    <cellStyle name="Hed Side Regular 2 12 2 3" xfId="20046" xr:uid="{00000000-0005-0000-0000-0000394E0000}"/>
    <cellStyle name="Hed Side Regular 2 12 2 3 2" xfId="20047" xr:uid="{00000000-0005-0000-0000-00003A4E0000}"/>
    <cellStyle name="Hed Side Regular 2 12 2 4" xfId="20048" xr:uid="{00000000-0005-0000-0000-00003B4E0000}"/>
    <cellStyle name="Hed Side Regular 2 12 2 4 2" xfId="20049" xr:uid="{00000000-0005-0000-0000-00003C4E0000}"/>
    <cellStyle name="Hed Side Regular 2 12 2 5" xfId="20050" xr:uid="{00000000-0005-0000-0000-00003D4E0000}"/>
    <cellStyle name="Hed Side Regular 2 12 3" xfId="20051" xr:uid="{00000000-0005-0000-0000-00003E4E0000}"/>
    <cellStyle name="Hed Side Regular 2 12 3 2" xfId="20052" xr:uid="{00000000-0005-0000-0000-00003F4E0000}"/>
    <cellStyle name="Hed Side Regular 2 12 4" xfId="20053" xr:uid="{00000000-0005-0000-0000-0000404E0000}"/>
    <cellStyle name="Hed Side Regular 2 12 4 2" xfId="20054" xr:uid="{00000000-0005-0000-0000-0000414E0000}"/>
    <cellStyle name="Hed Side Regular 2 12 5" xfId="20055" xr:uid="{00000000-0005-0000-0000-0000424E0000}"/>
    <cellStyle name="Hed Side Regular 2 12 5 2" xfId="20056" xr:uid="{00000000-0005-0000-0000-0000434E0000}"/>
    <cellStyle name="Hed Side Regular 2 12 6" xfId="20057" xr:uid="{00000000-0005-0000-0000-0000444E0000}"/>
    <cellStyle name="Hed Side Regular 2 12 6 2" xfId="20058" xr:uid="{00000000-0005-0000-0000-0000454E0000}"/>
    <cellStyle name="Hed Side Regular 2 12 7" xfId="20059" xr:uid="{00000000-0005-0000-0000-0000464E0000}"/>
    <cellStyle name="Hed Side Regular 2 13" xfId="20060" xr:uid="{00000000-0005-0000-0000-0000474E0000}"/>
    <cellStyle name="Hed Side Regular 2 13 2" xfId="20061" xr:uid="{00000000-0005-0000-0000-0000484E0000}"/>
    <cellStyle name="Hed Side Regular 2 13 2 2" xfId="20062" xr:uid="{00000000-0005-0000-0000-0000494E0000}"/>
    <cellStyle name="Hed Side Regular 2 13 2 2 2" xfId="20063" xr:uid="{00000000-0005-0000-0000-00004A4E0000}"/>
    <cellStyle name="Hed Side Regular 2 13 2 3" xfId="20064" xr:uid="{00000000-0005-0000-0000-00004B4E0000}"/>
    <cellStyle name="Hed Side Regular 2 13 2 3 2" xfId="20065" xr:uid="{00000000-0005-0000-0000-00004C4E0000}"/>
    <cellStyle name="Hed Side Regular 2 13 2 4" xfId="20066" xr:uid="{00000000-0005-0000-0000-00004D4E0000}"/>
    <cellStyle name="Hed Side Regular 2 13 2 4 2" xfId="20067" xr:uid="{00000000-0005-0000-0000-00004E4E0000}"/>
    <cellStyle name="Hed Side Regular 2 13 2 5" xfId="20068" xr:uid="{00000000-0005-0000-0000-00004F4E0000}"/>
    <cellStyle name="Hed Side Regular 2 13 3" xfId="20069" xr:uid="{00000000-0005-0000-0000-0000504E0000}"/>
    <cellStyle name="Hed Side Regular 2 13 3 2" xfId="20070" xr:uid="{00000000-0005-0000-0000-0000514E0000}"/>
    <cellStyle name="Hed Side Regular 2 13 4" xfId="20071" xr:uid="{00000000-0005-0000-0000-0000524E0000}"/>
    <cellStyle name="Hed Side Regular 2 13 4 2" xfId="20072" xr:uid="{00000000-0005-0000-0000-0000534E0000}"/>
    <cellStyle name="Hed Side Regular 2 13 5" xfId="20073" xr:uid="{00000000-0005-0000-0000-0000544E0000}"/>
    <cellStyle name="Hed Side Regular 2 13 5 2" xfId="20074" xr:uid="{00000000-0005-0000-0000-0000554E0000}"/>
    <cellStyle name="Hed Side Regular 2 13 6" xfId="20075" xr:uid="{00000000-0005-0000-0000-0000564E0000}"/>
    <cellStyle name="Hed Side Regular 2 13 6 2" xfId="20076" xr:uid="{00000000-0005-0000-0000-0000574E0000}"/>
    <cellStyle name="Hed Side Regular 2 13 7" xfId="20077" xr:uid="{00000000-0005-0000-0000-0000584E0000}"/>
    <cellStyle name="Hed Side Regular 2 14" xfId="20078" xr:uid="{00000000-0005-0000-0000-0000594E0000}"/>
    <cellStyle name="Hed Side Regular 2 14 2" xfId="20079" xr:uid="{00000000-0005-0000-0000-00005A4E0000}"/>
    <cellStyle name="Hed Side Regular 2 14 2 2" xfId="20080" xr:uid="{00000000-0005-0000-0000-00005B4E0000}"/>
    <cellStyle name="Hed Side Regular 2 14 2 2 2" xfId="20081" xr:uid="{00000000-0005-0000-0000-00005C4E0000}"/>
    <cellStyle name="Hed Side Regular 2 14 2 3" xfId="20082" xr:uid="{00000000-0005-0000-0000-00005D4E0000}"/>
    <cellStyle name="Hed Side Regular 2 14 2 3 2" xfId="20083" xr:uid="{00000000-0005-0000-0000-00005E4E0000}"/>
    <cellStyle name="Hed Side Regular 2 14 2 4" xfId="20084" xr:uid="{00000000-0005-0000-0000-00005F4E0000}"/>
    <cellStyle name="Hed Side Regular 2 14 2 4 2" xfId="20085" xr:uid="{00000000-0005-0000-0000-0000604E0000}"/>
    <cellStyle name="Hed Side Regular 2 14 2 5" xfId="20086" xr:uid="{00000000-0005-0000-0000-0000614E0000}"/>
    <cellStyle name="Hed Side Regular 2 14 3" xfId="20087" xr:uid="{00000000-0005-0000-0000-0000624E0000}"/>
    <cellStyle name="Hed Side Regular 2 14 3 2" xfId="20088" xr:uid="{00000000-0005-0000-0000-0000634E0000}"/>
    <cellStyle name="Hed Side Regular 2 14 4" xfId="20089" xr:uid="{00000000-0005-0000-0000-0000644E0000}"/>
    <cellStyle name="Hed Side Regular 2 14 4 2" xfId="20090" xr:uid="{00000000-0005-0000-0000-0000654E0000}"/>
    <cellStyle name="Hed Side Regular 2 14 5" xfId="20091" xr:uid="{00000000-0005-0000-0000-0000664E0000}"/>
    <cellStyle name="Hed Side Regular 2 14 5 2" xfId="20092" xr:uid="{00000000-0005-0000-0000-0000674E0000}"/>
    <cellStyle name="Hed Side Regular 2 14 6" xfId="20093" xr:uid="{00000000-0005-0000-0000-0000684E0000}"/>
    <cellStyle name="Hed Side Regular 2 14 6 2" xfId="20094" xr:uid="{00000000-0005-0000-0000-0000694E0000}"/>
    <cellStyle name="Hed Side Regular 2 14 7" xfId="20095" xr:uid="{00000000-0005-0000-0000-00006A4E0000}"/>
    <cellStyle name="Hed Side Regular 2 15" xfId="20096" xr:uid="{00000000-0005-0000-0000-00006B4E0000}"/>
    <cellStyle name="Hed Side Regular 2 15 2" xfId="20097" xr:uid="{00000000-0005-0000-0000-00006C4E0000}"/>
    <cellStyle name="Hed Side Regular 2 15 2 2" xfId="20098" xr:uid="{00000000-0005-0000-0000-00006D4E0000}"/>
    <cellStyle name="Hed Side Regular 2 15 2 2 2" xfId="20099" xr:uid="{00000000-0005-0000-0000-00006E4E0000}"/>
    <cellStyle name="Hed Side Regular 2 15 2 3" xfId="20100" xr:uid="{00000000-0005-0000-0000-00006F4E0000}"/>
    <cellStyle name="Hed Side Regular 2 15 2 3 2" xfId="20101" xr:uid="{00000000-0005-0000-0000-0000704E0000}"/>
    <cellStyle name="Hed Side Regular 2 15 2 4" xfId="20102" xr:uid="{00000000-0005-0000-0000-0000714E0000}"/>
    <cellStyle name="Hed Side Regular 2 15 2 4 2" xfId="20103" xr:uid="{00000000-0005-0000-0000-0000724E0000}"/>
    <cellStyle name="Hed Side Regular 2 15 2 5" xfId="20104" xr:uid="{00000000-0005-0000-0000-0000734E0000}"/>
    <cellStyle name="Hed Side Regular 2 15 3" xfId="20105" xr:uid="{00000000-0005-0000-0000-0000744E0000}"/>
    <cellStyle name="Hed Side Regular 2 15 3 2" xfId="20106" xr:uid="{00000000-0005-0000-0000-0000754E0000}"/>
    <cellStyle name="Hed Side Regular 2 15 4" xfId="20107" xr:uid="{00000000-0005-0000-0000-0000764E0000}"/>
    <cellStyle name="Hed Side Regular 2 15 4 2" xfId="20108" xr:uid="{00000000-0005-0000-0000-0000774E0000}"/>
    <cellStyle name="Hed Side Regular 2 15 5" xfId="20109" xr:uid="{00000000-0005-0000-0000-0000784E0000}"/>
    <cellStyle name="Hed Side Regular 2 15 5 2" xfId="20110" xr:uid="{00000000-0005-0000-0000-0000794E0000}"/>
    <cellStyle name="Hed Side Regular 2 15 6" xfId="20111" xr:uid="{00000000-0005-0000-0000-00007A4E0000}"/>
    <cellStyle name="Hed Side Regular 2 15 6 2" xfId="20112" xr:uid="{00000000-0005-0000-0000-00007B4E0000}"/>
    <cellStyle name="Hed Side Regular 2 15 7" xfId="20113" xr:uid="{00000000-0005-0000-0000-00007C4E0000}"/>
    <cellStyle name="Hed Side Regular 2 16" xfId="20114" xr:uid="{00000000-0005-0000-0000-00007D4E0000}"/>
    <cellStyle name="Hed Side Regular 2 16 2" xfId="20115" xr:uid="{00000000-0005-0000-0000-00007E4E0000}"/>
    <cellStyle name="Hed Side Regular 2 16 2 2" xfId="20116" xr:uid="{00000000-0005-0000-0000-00007F4E0000}"/>
    <cellStyle name="Hed Side Regular 2 16 2 2 2" xfId="20117" xr:uid="{00000000-0005-0000-0000-0000804E0000}"/>
    <cellStyle name="Hed Side Regular 2 16 2 3" xfId="20118" xr:uid="{00000000-0005-0000-0000-0000814E0000}"/>
    <cellStyle name="Hed Side Regular 2 16 2 3 2" xfId="20119" xr:uid="{00000000-0005-0000-0000-0000824E0000}"/>
    <cellStyle name="Hed Side Regular 2 16 2 4" xfId="20120" xr:uid="{00000000-0005-0000-0000-0000834E0000}"/>
    <cellStyle name="Hed Side Regular 2 16 2 4 2" xfId="20121" xr:uid="{00000000-0005-0000-0000-0000844E0000}"/>
    <cellStyle name="Hed Side Regular 2 16 2 5" xfId="20122" xr:uid="{00000000-0005-0000-0000-0000854E0000}"/>
    <cellStyle name="Hed Side Regular 2 16 3" xfId="20123" xr:uid="{00000000-0005-0000-0000-0000864E0000}"/>
    <cellStyle name="Hed Side Regular 2 16 3 2" xfId="20124" xr:uid="{00000000-0005-0000-0000-0000874E0000}"/>
    <cellStyle name="Hed Side Regular 2 16 4" xfId="20125" xr:uid="{00000000-0005-0000-0000-0000884E0000}"/>
    <cellStyle name="Hed Side Regular 2 16 4 2" xfId="20126" xr:uid="{00000000-0005-0000-0000-0000894E0000}"/>
    <cellStyle name="Hed Side Regular 2 16 5" xfId="20127" xr:uid="{00000000-0005-0000-0000-00008A4E0000}"/>
    <cellStyle name="Hed Side Regular 2 16 5 2" xfId="20128" xr:uid="{00000000-0005-0000-0000-00008B4E0000}"/>
    <cellStyle name="Hed Side Regular 2 16 6" xfId="20129" xr:uid="{00000000-0005-0000-0000-00008C4E0000}"/>
    <cellStyle name="Hed Side Regular 2 16 6 2" xfId="20130" xr:uid="{00000000-0005-0000-0000-00008D4E0000}"/>
    <cellStyle name="Hed Side Regular 2 16 7" xfId="20131" xr:uid="{00000000-0005-0000-0000-00008E4E0000}"/>
    <cellStyle name="Hed Side Regular 2 17" xfId="20132" xr:uid="{00000000-0005-0000-0000-00008F4E0000}"/>
    <cellStyle name="Hed Side Regular 2 17 2" xfId="20133" xr:uid="{00000000-0005-0000-0000-0000904E0000}"/>
    <cellStyle name="Hed Side Regular 2 17 2 2" xfId="20134" xr:uid="{00000000-0005-0000-0000-0000914E0000}"/>
    <cellStyle name="Hed Side Regular 2 17 2 2 2" xfId="20135" xr:uid="{00000000-0005-0000-0000-0000924E0000}"/>
    <cellStyle name="Hed Side Regular 2 17 2 3" xfId="20136" xr:uid="{00000000-0005-0000-0000-0000934E0000}"/>
    <cellStyle name="Hed Side Regular 2 17 2 3 2" xfId="20137" xr:uid="{00000000-0005-0000-0000-0000944E0000}"/>
    <cellStyle name="Hed Side Regular 2 17 2 4" xfId="20138" xr:uid="{00000000-0005-0000-0000-0000954E0000}"/>
    <cellStyle name="Hed Side Regular 2 17 2 4 2" xfId="20139" xr:uid="{00000000-0005-0000-0000-0000964E0000}"/>
    <cellStyle name="Hed Side Regular 2 17 2 5" xfId="20140" xr:uid="{00000000-0005-0000-0000-0000974E0000}"/>
    <cellStyle name="Hed Side Regular 2 17 3" xfId="20141" xr:uid="{00000000-0005-0000-0000-0000984E0000}"/>
    <cellStyle name="Hed Side Regular 2 17 3 2" xfId="20142" xr:uid="{00000000-0005-0000-0000-0000994E0000}"/>
    <cellStyle name="Hed Side Regular 2 17 4" xfId="20143" xr:uid="{00000000-0005-0000-0000-00009A4E0000}"/>
    <cellStyle name="Hed Side Regular 2 17 4 2" xfId="20144" xr:uid="{00000000-0005-0000-0000-00009B4E0000}"/>
    <cellStyle name="Hed Side Regular 2 17 5" xfId="20145" xr:uid="{00000000-0005-0000-0000-00009C4E0000}"/>
    <cellStyle name="Hed Side Regular 2 17 5 2" xfId="20146" xr:uid="{00000000-0005-0000-0000-00009D4E0000}"/>
    <cellStyle name="Hed Side Regular 2 17 6" xfId="20147" xr:uid="{00000000-0005-0000-0000-00009E4E0000}"/>
    <cellStyle name="Hed Side Regular 2 17 6 2" xfId="20148" xr:uid="{00000000-0005-0000-0000-00009F4E0000}"/>
    <cellStyle name="Hed Side Regular 2 17 7" xfId="20149" xr:uid="{00000000-0005-0000-0000-0000A04E0000}"/>
    <cellStyle name="Hed Side Regular 2 18" xfId="20150" xr:uid="{00000000-0005-0000-0000-0000A14E0000}"/>
    <cellStyle name="Hed Side Regular 2 18 2" xfId="20151" xr:uid="{00000000-0005-0000-0000-0000A24E0000}"/>
    <cellStyle name="Hed Side Regular 2 18 2 2" xfId="20152" xr:uid="{00000000-0005-0000-0000-0000A34E0000}"/>
    <cellStyle name="Hed Side Regular 2 18 2 2 2" xfId="20153" xr:uid="{00000000-0005-0000-0000-0000A44E0000}"/>
    <cellStyle name="Hed Side Regular 2 18 2 3" xfId="20154" xr:uid="{00000000-0005-0000-0000-0000A54E0000}"/>
    <cellStyle name="Hed Side Regular 2 18 2 3 2" xfId="20155" xr:uid="{00000000-0005-0000-0000-0000A64E0000}"/>
    <cellStyle name="Hed Side Regular 2 18 2 4" xfId="20156" xr:uid="{00000000-0005-0000-0000-0000A74E0000}"/>
    <cellStyle name="Hed Side Regular 2 18 2 4 2" xfId="20157" xr:uid="{00000000-0005-0000-0000-0000A84E0000}"/>
    <cellStyle name="Hed Side Regular 2 18 2 5" xfId="20158" xr:uid="{00000000-0005-0000-0000-0000A94E0000}"/>
    <cellStyle name="Hed Side Regular 2 18 3" xfId="20159" xr:uid="{00000000-0005-0000-0000-0000AA4E0000}"/>
    <cellStyle name="Hed Side Regular 2 18 3 2" xfId="20160" xr:uid="{00000000-0005-0000-0000-0000AB4E0000}"/>
    <cellStyle name="Hed Side Regular 2 18 4" xfId="20161" xr:uid="{00000000-0005-0000-0000-0000AC4E0000}"/>
    <cellStyle name="Hed Side Regular 2 18 4 2" xfId="20162" xr:uid="{00000000-0005-0000-0000-0000AD4E0000}"/>
    <cellStyle name="Hed Side Regular 2 18 5" xfId="20163" xr:uid="{00000000-0005-0000-0000-0000AE4E0000}"/>
    <cellStyle name="Hed Side Regular 2 18 5 2" xfId="20164" xr:uid="{00000000-0005-0000-0000-0000AF4E0000}"/>
    <cellStyle name="Hed Side Regular 2 18 6" xfId="20165" xr:uid="{00000000-0005-0000-0000-0000B04E0000}"/>
    <cellStyle name="Hed Side Regular 2 18 6 2" xfId="20166" xr:uid="{00000000-0005-0000-0000-0000B14E0000}"/>
    <cellStyle name="Hed Side Regular 2 18 7" xfId="20167" xr:uid="{00000000-0005-0000-0000-0000B24E0000}"/>
    <cellStyle name="Hed Side Regular 2 19" xfId="20168" xr:uid="{00000000-0005-0000-0000-0000B34E0000}"/>
    <cellStyle name="Hed Side Regular 2 19 2" xfId="20169" xr:uid="{00000000-0005-0000-0000-0000B44E0000}"/>
    <cellStyle name="Hed Side Regular 2 19 2 2" xfId="20170" xr:uid="{00000000-0005-0000-0000-0000B54E0000}"/>
    <cellStyle name="Hed Side Regular 2 19 2 2 2" xfId="20171" xr:uid="{00000000-0005-0000-0000-0000B64E0000}"/>
    <cellStyle name="Hed Side Regular 2 19 2 3" xfId="20172" xr:uid="{00000000-0005-0000-0000-0000B74E0000}"/>
    <cellStyle name="Hed Side Regular 2 19 2 3 2" xfId="20173" xr:uid="{00000000-0005-0000-0000-0000B84E0000}"/>
    <cellStyle name="Hed Side Regular 2 19 2 4" xfId="20174" xr:uid="{00000000-0005-0000-0000-0000B94E0000}"/>
    <cellStyle name="Hed Side Regular 2 19 2 4 2" xfId="20175" xr:uid="{00000000-0005-0000-0000-0000BA4E0000}"/>
    <cellStyle name="Hed Side Regular 2 19 2 5" xfId="20176" xr:uid="{00000000-0005-0000-0000-0000BB4E0000}"/>
    <cellStyle name="Hed Side Regular 2 19 3" xfId="20177" xr:uid="{00000000-0005-0000-0000-0000BC4E0000}"/>
    <cellStyle name="Hed Side Regular 2 19 3 2" xfId="20178" xr:uid="{00000000-0005-0000-0000-0000BD4E0000}"/>
    <cellStyle name="Hed Side Regular 2 19 4" xfId="20179" xr:uid="{00000000-0005-0000-0000-0000BE4E0000}"/>
    <cellStyle name="Hed Side Regular 2 19 4 2" xfId="20180" xr:uid="{00000000-0005-0000-0000-0000BF4E0000}"/>
    <cellStyle name="Hed Side Regular 2 19 5" xfId="20181" xr:uid="{00000000-0005-0000-0000-0000C04E0000}"/>
    <cellStyle name="Hed Side Regular 2 19 5 2" xfId="20182" xr:uid="{00000000-0005-0000-0000-0000C14E0000}"/>
    <cellStyle name="Hed Side Regular 2 19 6" xfId="20183" xr:uid="{00000000-0005-0000-0000-0000C24E0000}"/>
    <cellStyle name="Hed Side Regular 2 19 6 2" xfId="20184" xr:uid="{00000000-0005-0000-0000-0000C34E0000}"/>
    <cellStyle name="Hed Side Regular 2 19 7" xfId="20185" xr:uid="{00000000-0005-0000-0000-0000C44E0000}"/>
    <cellStyle name="Hed Side Regular 2 2" xfId="20186" xr:uid="{00000000-0005-0000-0000-0000C54E0000}"/>
    <cellStyle name="Hed Side Regular 2 2 10" xfId="20187" xr:uid="{00000000-0005-0000-0000-0000C64E0000}"/>
    <cellStyle name="Hed Side Regular 2 2 10 2" xfId="20188" xr:uid="{00000000-0005-0000-0000-0000C74E0000}"/>
    <cellStyle name="Hed Side Regular 2 2 10 2 2" xfId="20189" xr:uid="{00000000-0005-0000-0000-0000C84E0000}"/>
    <cellStyle name="Hed Side Regular 2 2 10 2 2 2" xfId="20190" xr:uid="{00000000-0005-0000-0000-0000C94E0000}"/>
    <cellStyle name="Hed Side Regular 2 2 10 2 3" xfId="20191" xr:uid="{00000000-0005-0000-0000-0000CA4E0000}"/>
    <cellStyle name="Hed Side Regular 2 2 10 2 3 2" xfId="20192" xr:uid="{00000000-0005-0000-0000-0000CB4E0000}"/>
    <cellStyle name="Hed Side Regular 2 2 10 2 4" xfId="20193" xr:uid="{00000000-0005-0000-0000-0000CC4E0000}"/>
    <cellStyle name="Hed Side Regular 2 2 10 2 4 2" xfId="20194" xr:uid="{00000000-0005-0000-0000-0000CD4E0000}"/>
    <cellStyle name="Hed Side Regular 2 2 10 2 5" xfId="20195" xr:uid="{00000000-0005-0000-0000-0000CE4E0000}"/>
    <cellStyle name="Hed Side Regular 2 2 10 3" xfId="20196" xr:uid="{00000000-0005-0000-0000-0000CF4E0000}"/>
    <cellStyle name="Hed Side Regular 2 2 10 3 2" xfId="20197" xr:uid="{00000000-0005-0000-0000-0000D04E0000}"/>
    <cellStyle name="Hed Side Regular 2 2 10 4" xfId="20198" xr:uid="{00000000-0005-0000-0000-0000D14E0000}"/>
    <cellStyle name="Hed Side Regular 2 2 10 4 2" xfId="20199" xr:uid="{00000000-0005-0000-0000-0000D24E0000}"/>
    <cellStyle name="Hed Side Regular 2 2 10 5" xfId="20200" xr:uid="{00000000-0005-0000-0000-0000D34E0000}"/>
    <cellStyle name="Hed Side Regular 2 2 10 5 2" xfId="20201" xr:uid="{00000000-0005-0000-0000-0000D44E0000}"/>
    <cellStyle name="Hed Side Regular 2 2 10 6" xfId="20202" xr:uid="{00000000-0005-0000-0000-0000D54E0000}"/>
    <cellStyle name="Hed Side Regular 2 2 10 6 2" xfId="20203" xr:uid="{00000000-0005-0000-0000-0000D64E0000}"/>
    <cellStyle name="Hed Side Regular 2 2 10 7" xfId="20204" xr:uid="{00000000-0005-0000-0000-0000D74E0000}"/>
    <cellStyle name="Hed Side Regular 2 2 11" xfId="20205" xr:uid="{00000000-0005-0000-0000-0000D84E0000}"/>
    <cellStyle name="Hed Side Regular 2 2 11 2" xfId="20206" xr:uid="{00000000-0005-0000-0000-0000D94E0000}"/>
    <cellStyle name="Hed Side Regular 2 2 11 2 2" xfId="20207" xr:uid="{00000000-0005-0000-0000-0000DA4E0000}"/>
    <cellStyle name="Hed Side Regular 2 2 11 2 2 2" xfId="20208" xr:uid="{00000000-0005-0000-0000-0000DB4E0000}"/>
    <cellStyle name="Hed Side Regular 2 2 11 2 3" xfId="20209" xr:uid="{00000000-0005-0000-0000-0000DC4E0000}"/>
    <cellStyle name="Hed Side Regular 2 2 11 2 3 2" xfId="20210" xr:uid="{00000000-0005-0000-0000-0000DD4E0000}"/>
    <cellStyle name="Hed Side Regular 2 2 11 2 4" xfId="20211" xr:uid="{00000000-0005-0000-0000-0000DE4E0000}"/>
    <cellStyle name="Hed Side Regular 2 2 11 2 4 2" xfId="20212" xr:uid="{00000000-0005-0000-0000-0000DF4E0000}"/>
    <cellStyle name="Hed Side Regular 2 2 11 2 5" xfId="20213" xr:uid="{00000000-0005-0000-0000-0000E04E0000}"/>
    <cellStyle name="Hed Side Regular 2 2 11 3" xfId="20214" xr:uid="{00000000-0005-0000-0000-0000E14E0000}"/>
    <cellStyle name="Hed Side Regular 2 2 11 3 2" xfId="20215" xr:uid="{00000000-0005-0000-0000-0000E24E0000}"/>
    <cellStyle name="Hed Side Regular 2 2 11 4" xfId="20216" xr:uid="{00000000-0005-0000-0000-0000E34E0000}"/>
    <cellStyle name="Hed Side Regular 2 2 11 4 2" xfId="20217" xr:uid="{00000000-0005-0000-0000-0000E44E0000}"/>
    <cellStyle name="Hed Side Regular 2 2 11 5" xfId="20218" xr:uid="{00000000-0005-0000-0000-0000E54E0000}"/>
    <cellStyle name="Hed Side Regular 2 2 11 5 2" xfId="20219" xr:uid="{00000000-0005-0000-0000-0000E64E0000}"/>
    <cellStyle name="Hed Side Regular 2 2 11 6" xfId="20220" xr:uid="{00000000-0005-0000-0000-0000E74E0000}"/>
    <cellStyle name="Hed Side Regular 2 2 11 6 2" xfId="20221" xr:uid="{00000000-0005-0000-0000-0000E84E0000}"/>
    <cellStyle name="Hed Side Regular 2 2 11 7" xfId="20222" xr:uid="{00000000-0005-0000-0000-0000E94E0000}"/>
    <cellStyle name="Hed Side Regular 2 2 12" xfId="20223" xr:uid="{00000000-0005-0000-0000-0000EA4E0000}"/>
    <cellStyle name="Hed Side Regular 2 2 12 2" xfId="20224" xr:uid="{00000000-0005-0000-0000-0000EB4E0000}"/>
    <cellStyle name="Hed Side Regular 2 2 12 2 2" xfId="20225" xr:uid="{00000000-0005-0000-0000-0000EC4E0000}"/>
    <cellStyle name="Hed Side Regular 2 2 12 2 2 2" xfId="20226" xr:uid="{00000000-0005-0000-0000-0000ED4E0000}"/>
    <cellStyle name="Hed Side Regular 2 2 12 2 3" xfId="20227" xr:uid="{00000000-0005-0000-0000-0000EE4E0000}"/>
    <cellStyle name="Hed Side Regular 2 2 12 2 3 2" xfId="20228" xr:uid="{00000000-0005-0000-0000-0000EF4E0000}"/>
    <cellStyle name="Hed Side Regular 2 2 12 2 4" xfId="20229" xr:uid="{00000000-0005-0000-0000-0000F04E0000}"/>
    <cellStyle name="Hed Side Regular 2 2 12 2 4 2" xfId="20230" xr:uid="{00000000-0005-0000-0000-0000F14E0000}"/>
    <cellStyle name="Hed Side Regular 2 2 12 2 5" xfId="20231" xr:uid="{00000000-0005-0000-0000-0000F24E0000}"/>
    <cellStyle name="Hed Side Regular 2 2 12 3" xfId="20232" xr:uid="{00000000-0005-0000-0000-0000F34E0000}"/>
    <cellStyle name="Hed Side Regular 2 2 12 3 2" xfId="20233" xr:uid="{00000000-0005-0000-0000-0000F44E0000}"/>
    <cellStyle name="Hed Side Regular 2 2 12 4" xfId="20234" xr:uid="{00000000-0005-0000-0000-0000F54E0000}"/>
    <cellStyle name="Hed Side Regular 2 2 12 4 2" xfId="20235" xr:uid="{00000000-0005-0000-0000-0000F64E0000}"/>
    <cellStyle name="Hed Side Regular 2 2 12 5" xfId="20236" xr:uid="{00000000-0005-0000-0000-0000F74E0000}"/>
    <cellStyle name="Hed Side Regular 2 2 12 5 2" xfId="20237" xr:uid="{00000000-0005-0000-0000-0000F84E0000}"/>
    <cellStyle name="Hed Side Regular 2 2 12 6" xfId="20238" xr:uid="{00000000-0005-0000-0000-0000F94E0000}"/>
    <cellStyle name="Hed Side Regular 2 2 12 6 2" xfId="20239" xr:uid="{00000000-0005-0000-0000-0000FA4E0000}"/>
    <cellStyle name="Hed Side Regular 2 2 12 7" xfId="20240" xr:uid="{00000000-0005-0000-0000-0000FB4E0000}"/>
    <cellStyle name="Hed Side Regular 2 2 13" xfId="20241" xr:uid="{00000000-0005-0000-0000-0000FC4E0000}"/>
    <cellStyle name="Hed Side Regular 2 2 13 2" xfId="20242" xr:uid="{00000000-0005-0000-0000-0000FD4E0000}"/>
    <cellStyle name="Hed Side Regular 2 2 13 2 2" xfId="20243" xr:uid="{00000000-0005-0000-0000-0000FE4E0000}"/>
    <cellStyle name="Hed Side Regular 2 2 13 2 2 2" xfId="20244" xr:uid="{00000000-0005-0000-0000-0000FF4E0000}"/>
    <cellStyle name="Hed Side Regular 2 2 13 2 3" xfId="20245" xr:uid="{00000000-0005-0000-0000-0000004F0000}"/>
    <cellStyle name="Hed Side Regular 2 2 13 2 3 2" xfId="20246" xr:uid="{00000000-0005-0000-0000-0000014F0000}"/>
    <cellStyle name="Hed Side Regular 2 2 13 2 4" xfId="20247" xr:uid="{00000000-0005-0000-0000-0000024F0000}"/>
    <cellStyle name="Hed Side Regular 2 2 13 2 4 2" xfId="20248" xr:uid="{00000000-0005-0000-0000-0000034F0000}"/>
    <cellStyle name="Hed Side Regular 2 2 13 2 5" xfId="20249" xr:uid="{00000000-0005-0000-0000-0000044F0000}"/>
    <cellStyle name="Hed Side Regular 2 2 13 3" xfId="20250" xr:uid="{00000000-0005-0000-0000-0000054F0000}"/>
    <cellStyle name="Hed Side Regular 2 2 13 3 2" xfId="20251" xr:uid="{00000000-0005-0000-0000-0000064F0000}"/>
    <cellStyle name="Hed Side Regular 2 2 13 4" xfId="20252" xr:uid="{00000000-0005-0000-0000-0000074F0000}"/>
    <cellStyle name="Hed Side Regular 2 2 13 4 2" xfId="20253" xr:uid="{00000000-0005-0000-0000-0000084F0000}"/>
    <cellStyle name="Hed Side Regular 2 2 13 5" xfId="20254" xr:uid="{00000000-0005-0000-0000-0000094F0000}"/>
    <cellStyle name="Hed Side Regular 2 2 13 5 2" xfId="20255" xr:uid="{00000000-0005-0000-0000-00000A4F0000}"/>
    <cellStyle name="Hed Side Regular 2 2 13 6" xfId="20256" xr:uid="{00000000-0005-0000-0000-00000B4F0000}"/>
    <cellStyle name="Hed Side Regular 2 2 13 6 2" xfId="20257" xr:uid="{00000000-0005-0000-0000-00000C4F0000}"/>
    <cellStyle name="Hed Side Regular 2 2 13 7" xfId="20258" xr:uid="{00000000-0005-0000-0000-00000D4F0000}"/>
    <cellStyle name="Hed Side Regular 2 2 14" xfId="20259" xr:uid="{00000000-0005-0000-0000-00000E4F0000}"/>
    <cellStyle name="Hed Side Regular 2 2 14 2" xfId="20260" xr:uid="{00000000-0005-0000-0000-00000F4F0000}"/>
    <cellStyle name="Hed Side Regular 2 2 14 2 2" xfId="20261" xr:uid="{00000000-0005-0000-0000-0000104F0000}"/>
    <cellStyle name="Hed Side Regular 2 2 14 2 2 2" xfId="20262" xr:uid="{00000000-0005-0000-0000-0000114F0000}"/>
    <cellStyle name="Hed Side Regular 2 2 14 2 3" xfId="20263" xr:uid="{00000000-0005-0000-0000-0000124F0000}"/>
    <cellStyle name="Hed Side Regular 2 2 14 2 3 2" xfId="20264" xr:uid="{00000000-0005-0000-0000-0000134F0000}"/>
    <cellStyle name="Hed Side Regular 2 2 14 2 4" xfId="20265" xr:uid="{00000000-0005-0000-0000-0000144F0000}"/>
    <cellStyle name="Hed Side Regular 2 2 14 2 4 2" xfId="20266" xr:uid="{00000000-0005-0000-0000-0000154F0000}"/>
    <cellStyle name="Hed Side Regular 2 2 14 2 5" xfId="20267" xr:uid="{00000000-0005-0000-0000-0000164F0000}"/>
    <cellStyle name="Hed Side Regular 2 2 14 3" xfId="20268" xr:uid="{00000000-0005-0000-0000-0000174F0000}"/>
    <cellStyle name="Hed Side Regular 2 2 14 3 2" xfId="20269" xr:uid="{00000000-0005-0000-0000-0000184F0000}"/>
    <cellStyle name="Hed Side Regular 2 2 14 4" xfId="20270" xr:uid="{00000000-0005-0000-0000-0000194F0000}"/>
    <cellStyle name="Hed Side Regular 2 2 14 4 2" xfId="20271" xr:uid="{00000000-0005-0000-0000-00001A4F0000}"/>
    <cellStyle name="Hed Side Regular 2 2 14 5" xfId="20272" xr:uid="{00000000-0005-0000-0000-00001B4F0000}"/>
    <cellStyle name="Hed Side Regular 2 2 14 5 2" xfId="20273" xr:uid="{00000000-0005-0000-0000-00001C4F0000}"/>
    <cellStyle name="Hed Side Regular 2 2 14 6" xfId="20274" xr:uid="{00000000-0005-0000-0000-00001D4F0000}"/>
    <cellStyle name="Hed Side Regular 2 2 14 6 2" xfId="20275" xr:uid="{00000000-0005-0000-0000-00001E4F0000}"/>
    <cellStyle name="Hed Side Regular 2 2 14 7" xfId="20276" xr:uid="{00000000-0005-0000-0000-00001F4F0000}"/>
    <cellStyle name="Hed Side Regular 2 2 15" xfId="20277" xr:uid="{00000000-0005-0000-0000-0000204F0000}"/>
    <cellStyle name="Hed Side Regular 2 2 15 2" xfId="20278" xr:uid="{00000000-0005-0000-0000-0000214F0000}"/>
    <cellStyle name="Hed Side Regular 2 2 15 2 2" xfId="20279" xr:uid="{00000000-0005-0000-0000-0000224F0000}"/>
    <cellStyle name="Hed Side Regular 2 2 15 2 2 2" xfId="20280" xr:uid="{00000000-0005-0000-0000-0000234F0000}"/>
    <cellStyle name="Hed Side Regular 2 2 15 2 3" xfId="20281" xr:uid="{00000000-0005-0000-0000-0000244F0000}"/>
    <cellStyle name="Hed Side Regular 2 2 15 2 3 2" xfId="20282" xr:uid="{00000000-0005-0000-0000-0000254F0000}"/>
    <cellStyle name="Hed Side Regular 2 2 15 2 4" xfId="20283" xr:uid="{00000000-0005-0000-0000-0000264F0000}"/>
    <cellStyle name="Hed Side Regular 2 2 15 2 4 2" xfId="20284" xr:uid="{00000000-0005-0000-0000-0000274F0000}"/>
    <cellStyle name="Hed Side Regular 2 2 15 2 5" xfId="20285" xr:uid="{00000000-0005-0000-0000-0000284F0000}"/>
    <cellStyle name="Hed Side Regular 2 2 15 3" xfId="20286" xr:uid="{00000000-0005-0000-0000-0000294F0000}"/>
    <cellStyle name="Hed Side Regular 2 2 15 3 2" xfId="20287" xr:uid="{00000000-0005-0000-0000-00002A4F0000}"/>
    <cellStyle name="Hed Side Regular 2 2 15 4" xfId="20288" xr:uid="{00000000-0005-0000-0000-00002B4F0000}"/>
    <cellStyle name="Hed Side Regular 2 2 15 4 2" xfId="20289" xr:uid="{00000000-0005-0000-0000-00002C4F0000}"/>
    <cellStyle name="Hed Side Regular 2 2 15 5" xfId="20290" xr:uid="{00000000-0005-0000-0000-00002D4F0000}"/>
    <cellStyle name="Hed Side Regular 2 2 15 5 2" xfId="20291" xr:uid="{00000000-0005-0000-0000-00002E4F0000}"/>
    <cellStyle name="Hed Side Regular 2 2 15 6" xfId="20292" xr:uid="{00000000-0005-0000-0000-00002F4F0000}"/>
    <cellStyle name="Hed Side Regular 2 2 15 6 2" xfId="20293" xr:uid="{00000000-0005-0000-0000-0000304F0000}"/>
    <cellStyle name="Hed Side Regular 2 2 15 7" xfId="20294" xr:uid="{00000000-0005-0000-0000-0000314F0000}"/>
    <cellStyle name="Hed Side Regular 2 2 16" xfId="20295" xr:uid="{00000000-0005-0000-0000-0000324F0000}"/>
    <cellStyle name="Hed Side Regular 2 2 16 2" xfId="20296" xr:uid="{00000000-0005-0000-0000-0000334F0000}"/>
    <cellStyle name="Hed Side Regular 2 2 16 2 2" xfId="20297" xr:uid="{00000000-0005-0000-0000-0000344F0000}"/>
    <cellStyle name="Hed Side Regular 2 2 16 2 2 2" xfId="20298" xr:uid="{00000000-0005-0000-0000-0000354F0000}"/>
    <cellStyle name="Hed Side Regular 2 2 16 2 3" xfId="20299" xr:uid="{00000000-0005-0000-0000-0000364F0000}"/>
    <cellStyle name="Hed Side Regular 2 2 16 2 3 2" xfId="20300" xr:uid="{00000000-0005-0000-0000-0000374F0000}"/>
    <cellStyle name="Hed Side Regular 2 2 16 2 4" xfId="20301" xr:uid="{00000000-0005-0000-0000-0000384F0000}"/>
    <cellStyle name="Hed Side Regular 2 2 16 2 4 2" xfId="20302" xr:uid="{00000000-0005-0000-0000-0000394F0000}"/>
    <cellStyle name="Hed Side Regular 2 2 16 2 5" xfId="20303" xr:uid="{00000000-0005-0000-0000-00003A4F0000}"/>
    <cellStyle name="Hed Side Regular 2 2 16 3" xfId="20304" xr:uid="{00000000-0005-0000-0000-00003B4F0000}"/>
    <cellStyle name="Hed Side Regular 2 2 16 3 2" xfId="20305" xr:uid="{00000000-0005-0000-0000-00003C4F0000}"/>
    <cellStyle name="Hed Side Regular 2 2 16 4" xfId="20306" xr:uid="{00000000-0005-0000-0000-00003D4F0000}"/>
    <cellStyle name="Hed Side Regular 2 2 16 4 2" xfId="20307" xr:uid="{00000000-0005-0000-0000-00003E4F0000}"/>
    <cellStyle name="Hed Side Regular 2 2 16 5" xfId="20308" xr:uid="{00000000-0005-0000-0000-00003F4F0000}"/>
    <cellStyle name="Hed Side Regular 2 2 16 5 2" xfId="20309" xr:uid="{00000000-0005-0000-0000-0000404F0000}"/>
    <cellStyle name="Hed Side Regular 2 2 16 6" xfId="20310" xr:uid="{00000000-0005-0000-0000-0000414F0000}"/>
    <cellStyle name="Hed Side Regular 2 2 16 6 2" xfId="20311" xr:uid="{00000000-0005-0000-0000-0000424F0000}"/>
    <cellStyle name="Hed Side Regular 2 2 16 7" xfId="20312" xr:uid="{00000000-0005-0000-0000-0000434F0000}"/>
    <cellStyle name="Hed Side Regular 2 2 17" xfId="20313" xr:uid="{00000000-0005-0000-0000-0000444F0000}"/>
    <cellStyle name="Hed Side Regular 2 2 17 2" xfId="20314" xr:uid="{00000000-0005-0000-0000-0000454F0000}"/>
    <cellStyle name="Hed Side Regular 2 2 17 2 2" xfId="20315" xr:uid="{00000000-0005-0000-0000-0000464F0000}"/>
    <cellStyle name="Hed Side Regular 2 2 17 2 2 2" xfId="20316" xr:uid="{00000000-0005-0000-0000-0000474F0000}"/>
    <cellStyle name="Hed Side Regular 2 2 17 2 3" xfId="20317" xr:uid="{00000000-0005-0000-0000-0000484F0000}"/>
    <cellStyle name="Hed Side Regular 2 2 17 2 3 2" xfId="20318" xr:uid="{00000000-0005-0000-0000-0000494F0000}"/>
    <cellStyle name="Hed Side Regular 2 2 17 2 4" xfId="20319" xr:uid="{00000000-0005-0000-0000-00004A4F0000}"/>
    <cellStyle name="Hed Side Regular 2 2 17 2 4 2" xfId="20320" xr:uid="{00000000-0005-0000-0000-00004B4F0000}"/>
    <cellStyle name="Hed Side Regular 2 2 17 2 5" xfId="20321" xr:uid="{00000000-0005-0000-0000-00004C4F0000}"/>
    <cellStyle name="Hed Side Regular 2 2 17 3" xfId="20322" xr:uid="{00000000-0005-0000-0000-00004D4F0000}"/>
    <cellStyle name="Hed Side Regular 2 2 17 3 2" xfId="20323" xr:uid="{00000000-0005-0000-0000-00004E4F0000}"/>
    <cellStyle name="Hed Side Regular 2 2 17 4" xfId="20324" xr:uid="{00000000-0005-0000-0000-00004F4F0000}"/>
    <cellStyle name="Hed Side Regular 2 2 17 4 2" xfId="20325" xr:uid="{00000000-0005-0000-0000-0000504F0000}"/>
    <cellStyle name="Hed Side Regular 2 2 17 5" xfId="20326" xr:uid="{00000000-0005-0000-0000-0000514F0000}"/>
    <cellStyle name="Hed Side Regular 2 2 17 5 2" xfId="20327" xr:uid="{00000000-0005-0000-0000-0000524F0000}"/>
    <cellStyle name="Hed Side Regular 2 2 17 6" xfId="20328" xr:uid="{00000000-0005-0000-0000-0000534F0000}"/>
    <cellStyle name="Hed Side Regular 2 2 17 6 2" xfId="20329" xr:uid="{00000000-0005-0000-0000-0000544F0000}"/>
    <cellStyle name="Hed Side Regular 2 2 17 7" xfId="20330" xr:uid="{00000000-0005-0000-0000-0000554F0000}"/>
    <cellStyle name="Hed Side Regular 2 2 18" xfId="20331" xr:uid="{00000000-0005-0000-0000-0000564F0000}"/>
    <cellStyle name="Hed Side Regular 2 2 18 2" xfId="20332" xr:uid="{00000000-0005-0000-0000-0000574F0000}"/>
    <cellStyle name="Hed Side Regular 2 2 18 2 2" xfId="20333" xr:uid="{00000000-0005-0000-0000-0000584F0000}"/>
    <cellStyle name="Hed Side Regular 2 2 18 2 2 2" xfId="20334" xr:uid="{00000000-0005-0000-0000-0000594F0000}"/>
    <cellStyle name="Hed Side Regular 2 2 18 2 3" xfId="20335" xr:uid="{00000000-0005-0000-0000-00005A4F0000}"/>
    <cellStyle name="Hed Side Regular 2 2 18 2 3 2" xfId="20336" xr:uid="{00000000-0005-0000-0000-00005B4F0000}"/>
    <cellStyle name="Hed Side Regular 2 2 18 2 4" xfId="20337" xr:uid="{00000000-0005-0000-0000-00005C4F0000}"/>
    <cellStyle name="Hed Side Regular 2 2 18 2 4 2" xfId="20338" xr:uid="{00000000-0005-0000-0000-00005D4F0000}"/>
    <cellStyle name="Hed Side Regular 2 2 18 2 5" xfId="20339" xr:uid="{00000000-0005-0000-0000-00005E4F0000}"/>
    <cellStyle name="Hed Side Regular 2 2 18 3" xfId="20340" xr:uid="{00000000-0005-0000-0000-00005F4F0000}"/>
    <cellStyle name="Hed Side Regular 2 2 18 3 2" xfId="20341" xr:uid="{00000000-0005-0000-0000-0000604F0000}"/>
    <cellStyle name="Hed Side Regular 2 2 18 4" xfId="20342" xr:uid="{00000000-0005-0000-0000-0000614F0000}"/>
    <cellStyle name="Hed Side Regular 2 2 18 4 2" xfId="20343" xr:uid="{00000000-0005-0000-0000-0000624F0000}"/>
    <cellStyle name="Hed Side Regular 2 2 18 5" xfId="20344" xr:uid="{00000000-0005-0000-0000-0000634F0000}"/>
    <cellStyle name="Hed Side Regular 2 2 18 5 2" xfId="20345" xr:uid="{00000000-0005-0000-0000-0000644F0000}"/>
    <cellStyle name="Hed Side Regular 2 2 18 6" xfId="20346" xr:uid="{00000000-0005-0000-0000-0000654F0000}"/>
    <cellStyle name="Hed Side Regular 2 2 18 6 2" xfId="20347" xr:uid="{00000000-0005-0000-0000-0000664F0000}"/>
    <cellStyle name="Hed Side Regular 2 2 18 7" xfId="20348" xr:uid="{00000000-0005-0000-0000-0000674F0000}"/>
    <cellStyle name="Hed Side Regular 2 2 19" xfId="20349" xr:uid="{00000000-0005-0000-0000-0000684F0000}"/>
    <cellStyle name="Hed Side Regular 2 2 19 2" xfId="20350" xr:uid="{00000000-0005-0000-0000-0000694F0000}"/>
    <cellStyle name="Hed Side Regular 2 2 19 2 2" xfId="20351" xr:uid="{00000000-0005-0000-0000-00006A4F0000}"/>
    <cellStyle name="Hed Side Regular 2 2 19 3" xfId="20352" xr:uid="{00000000-0005-0000-0000-00006B4F0000}"/>
    <cellStyle name="Hed Side Regular 2 2 19 3 2" xfId="20353" xr:uid="{00000000-0005-0000-0000-00006C4F0000}"/>
    <cellStyle name="Hed Side Regular 2 2 19 4" xfId="20354" xr:uid="{00000000-0005-0000-0000-00006D4F0000}"/>
    <cellStyle name="Hed Side Regular 2 2 19 4 2" xfId="20355" xr:uid="{00000000-0005-0000-0000-00006E4F0000}"/>
    <cellStyle name="Hed Side Regular 2 2 19 5" xfId="20356" xr:uid="{00000000-0005-0000-0000-00006F4F0000}"/>
    <cellStyle name="Hed Side Regular 2 2 2" xfId="20357" xr:uid="{00000000-0005-0000-0000-0000704F0000}"/>
    <cellStyle name="Hed Side Regular 2 2 2 2" xfId="20358" xr:uid="{00000000-0005-0000-0000-0000714F0000}"/>
    <cellStyle name="Hed Side Regular 2 2 2 2 2" xfId="20359" xr:uid="{00000000-0005-0000-0000-0000724F0000}"/>
    <cellStyle name="Hed Side Regular 2 2 2 2 2 2" xfId="20360" xr:uid="{00000000-0005-0000-0000-0000734F0000}"/>
    <cellStyle name="Hed Side Regular 2 2 2 2 3" xfId="20361" xr:uid="{00000000-0005-0000-0000-0000744F0000}"/>
    <cellStyle name="Hed Side Regular 2 2 2 2 3 2" xfId="20362" xr:uid="{00000000-0005-0000-0000-0000754F0000}"/>
    <cellStyle name="Hed Side Regular 2 2 2 2 4" xfId="20363" xr:uid="{00000000-0005-0000-0000-0000764F0000}"/>
    <cellStyle name="Hed Side Regular 2 2 2 2 4 2" xfId="20364" xr:uid="{00000000-0005-0000-0000-0000774F0000}"/>
    <cellStyle name="Hed Side Regular 2 2 2 2 5" xfId="20365" xr:uid="{00000000-0005-0000-0000-0000784F0000}"/>
    <cellStyle name="Hed Side Regular 2 2 2 3" xfId="20366" xr:uid="{00000000-0005-0000-0000-0000794F0000}"/>
    <cellStyle name="Hed Side Regular 2 2 2 3 2" xfId="20367" xr:uid="{00000000-0005-0000-0000-00007A4F0000}"/>
    <cellStyle name="Hed Side Regular 2 2 2 4" xfId="20368" xr:uid="{00000000-0005-0000-0000-00007B4F0000}"/>
    <cellStyle name="Hed Side Regular 2 2 2 4 2" xfId="20369" xr:uid="{00000000-0005-0000-0000-00007C4F0000}"/>
    <cellStyle name="Hed Side Regular 2 2 2 5" xfId="20370" xr:uid="{00000000-0005-0000-0000-00007D4F0000}"/>
    <cellStyle name="Hed Side Regular 2 2 2 5 2" xfId="20371" xr:uid="{00000000-0005-0000-0000-00007E4F0000}"/>
    <cellStyle name="Hed Side Regular 2 2 2 6" xfId="20372" xr:uid="{00000000-0005-0000-0000-00007F4F0000}"/>
    <cellStyle name="Hed Side Regular 2 2 2 6 2" xfId="20373" xr:uid="{00000000-0005-0000-0000-0000804F0000}"/>
    <cellStyle name="Hed Side Regular 2 2 2 7" xfId="20374" xr:uid="{00000000-0005-0000-0000-0000814F0000}"/>
    <cellStyle name="Hed Side Regular 2 2 20" xfId="20375" xr:uid="{00000000-0005-0000-0000-0000824F0000}"/>
    <cellStyle name="Hed Side Regular 2 2 20 2" xfId="20376" xr:uid="{00000000-0005-0000-0000-0000834F0000}"/>
    <cellStyle name="Hed Side Regular 2 2 21" xfId="20377" xr:uid="{00000000-0005-0000-0000-0000844F0000}"/>
    <cellStyle name="Hed Side Regular 2 2 21 2" xfId="20378" xr:uid="{00000000-0005-0000-0000-0000854F0000}"/>
    <cellStyle name="Hed Side Regular 2 2 22" xfId="20379" xr:uid="{00000000-0005-0000-0000-0000864F0000}"/>
    <cellStyle name="Hed Side Regular 2 2 22 2" xfId="20380" xr:uid="{00000000-0005-0000-0000-0000874F0000}"/>
    <cellStyle name="Hed Side Regular 2 2 23" xfId="20381" xr:uid="{00000000-0005-0000-0000-0000884F0000}"/>
    <cellStyle name="Hed Side Regular 2 2 23 2" xfId="20382" xr:uid="{00000000-0005-0000-0000-0000894F0000}"/>
    <cellStyle name="Hed Side Regular 2 2 24" xfId="20383" xr:uid="{00000000-0005-0000-0000-00008A4F0000}"/>
    <cellStyle name="Hed Side Regular 2 2 3" xfId="20384" xr:uid="{00000000-0005-0000-0000-00008B4F0000}"/>
    <cellStyle name="Hed Side Regular 2 2 3 2" xfId="20385" xr:uid="{00000000-0005-0000-0000-00008C4F0000}"/>
    <cellStyle name="Hed Side Regular 2 2 3 2 2" xfId="20386" xr:uid="{00000000-0005-0000-0000-00008D4F0000}"/>
    <cellStyle name="Hed Side Regular 2 2 3 2 2 2" xfId="20387" xr:uid="{00000000-0005-0000-0000-00008E4F0000}"/>
    <cellStyle name="Hed Side Regular 2 2 3 2 3" xfId="20388" xr:uid="{00000000-0005-0000-0000-00008F4F0000}"/>
    <cellStyle name="Hed Side Regular 2 2 3 2 3 2" xfId="20389" xr:uid="{00000000-0005-0000-0000-0000904F0000}"/>
    <cellStyle name="Hed Side Regular 2 2 3 2 4" xfId="20390" xr:uid="{00000000-0005-0000-0000-0000914F0000}"/>
    <cellStyle name="Hed Side Regular 2 2 3 2 4 2" xfId="20391" xr:uid="{00000000-0005-0000-0000-0000924F0000}"/>
    <cellStyle name="Hed Side Regular 2 2 3 2 5" xfId="20392" xr:uid="{00000000-0005-0000-0000-0000934F0000}"/>
    <cellStyle name="Hed Side Regular 2 2 3 3" xfId="20393" xr:uid="{00000000-0005-0000-0000-0000944F0000}"/>
    <cellStyle name="Hed Side Regular 2 2 3 3 2" xfId="20394" xr:uid="{00000000-0005-0000-0000-0000954F0000}"/>
    <cellStyle name="Hed Side Regular 2 2 3 4" xfId="20395" xr:uid="{00000000-0005-0000-0000-0000964F0000}"/>
    <cellStyle name="Hed Side Regular 2 2 3 4 2" xfId="20396" xr:uid="{00000000-0005-0000-0000-0000974F0000}"/>
    <cellStyle name="Hed Side Regular 2 2 3 5" xfId="20397" xr:uid="{00000000-0005-0000-0000-0000984F0000}"/>
    <cellStyle name="Hed Side Regular 2 2 3 5 2" xfId="20398" xr:uid="{00000000-0005-0000-0000-0000994F0000}"/>
    <cellStyle name="Hed Side Regular 2 2 3 6" xfId="20399" xr:uid="{00000000-0005-0000-0000-00009A4F0000}"/>
    <cellStyle name="Hed Side Regular 2 2 3 6 2" xfId="20400" xr:uid="{00000000-0005-0000-0000-00009B4F0000}"/>
    <cellStyle name="Hed Side Regular 2 2 3 7" xfId="20401" xr:uid="{00000000-0005-0000-0000-00009C4F0000}"/>
    <cellStyle name="Hed Side Regular 2 2 4" xfId="20402" xr:uid="{00000000-0005-0000-0000-00009D4F0000}"/>
    <cellStyle name="Hed Side Regular 2 2 4 2" xfId="20403" xr:uid="{00000000-0005-0000-0000-00009E4F0000}"/>
    <cellStyle name="Hed Side Regular 2 2 4 2 2" xfId="20404" xr:uid="{00000000-0005-0000-0000-00009F4F0000}"/>
    <cellStyle name="Hed Side Regular 2 2 4 2 2 2" xfId="20405" xr:uid="{00000000-0005-0000-0000-0000A04F0000}"/>
    <cellStyle name="Hed Side Regular 2 2 4 2 3" xfId="20406" xr:uid="{00000000-0005-0000-0000-0000A14F0000}"/>
    <cellStyle name="Hed Side Regular 2 2 4 2 3 2" xfId="20407" xr:uid="{00000000-0005-0000-0000-0000A24F0000}"/>
    <cellStyle name="Hed Side Regular 2 2 4 2 4" xfId="20408" xr:uid="{00000000-0005-0000-0000-0000A34F0000}"/>
    <cellStyle name="Hed Side Regular 2 2 4 2 4 2" xfId="20409" xr:uid="{00000000-0005-0000-0000-0000A44F0000}"/>
    <cellStyle name="Hed Side Regular 2 2 4 2 5" xfId="20410" xr:uid="{00000000-0005-0000-0000-0000A54F0000}"/>
    <cellStyle name="Hed Side Regular 2 2 4 3" xfId="20411" xr:uid="{00000000-0005-0000-0000-0000A64F0000}"/>
    <cellStyle name="Hed Side Regular 2 2 4 3 2" xfId="20412" xr:uid="{00000000-0005-0000-0000-0000A74F0000}"/>
    <cellStyle name="Hed Side Regular 2 2 4 4" xfId="20413" xr:uid="{00000000-0005-0000-0000-0000A84F0000}"/>
    <cellStyle name="Hed Side Regular 2 2 4 4 2" xfId="20414" xr:uid="{00000000-0005-0000-0000-0000A94F0000}"/>
    <cellStyle name="Hed Side Regular 2 2 4 5" xfId="20415" xr:uid="{00000000-0005-0000-0000-0000AA4F0000}"/>
    <cellStyle name="Hed Side Regular 2 2 4 5 2" xfId="20416" xr:uid="{00000000-0005-0000-0000-0000AB4F0000}"/>
    <cellStyle name="Hed Side Regular 2 2 4 6" xfId="20417" xr:uid="{00000000-0005-0000-0000-0000AC4F0000}"/>
    <cellStyle name="Hed Side Regular 2 2 4 6 2" xfId="20418" xr:uid="{00000000-0005-0000-0000-0000AD4F0000}"/>
    <cellStyle name="Hed Side Regular 2 2 4 7" xfId="20419" xr:uid="{00000000-0005-0000-0000-0000AE4F0000}"/>
    <cellStyle name="Hed Side Regular 2 2 5" xfId="20420" xr:uid="{00000000-0005-0000-0000-0000AF4F0000}"/>
    <cellStyle name="Hed Side Regular 2 2 5 2" xfId="20421" xr:uid="{00000000-0005-0000-0000-0000B04F0000}"/>
    <cellStyle name="Hed Side Regular 2 2 5 2 2" xfId="20422" xr:uid="{00000000-0005-0000-0000-0000B14F0000}"/>
    <cellStyle name="Hed Side Regular 2 2 5 2 2 2" xfId="20423" xr:uid="{00000000-0005-0000-0000-0000B24F0000}"/>
    <cellStyle name="Hed Side Regular 2 2 5 2 3" xfId="20424" xr:uid="{00000000-0005-0000-0000-0000B34F0000}"/>
    <cellStyle name="Hed Side Regular 2 2 5 2 3 2" xfId="20425" xr:uid="{00000000-0005-0000-0000-0000B44F0000}"/>
    <cellStyle name="Hed Side Regular 2 2 5 2 4" xfId="20426" xr:uid="{00000000-0005-0000-0000-0000B54F0000}"/>
    <cellStyle name="Hed Side Regular 2 2 5 2 4 2" xfId="20427" xr:uid="{00000000-0005-0000-0000-0000B64F0000}"/>
    <cellStyle name="Hed Side Regular 2 2 5 2 5" xfId="20428" xr:uid="{00000000-0005-0000-0000-0000B74F0000}"/>
    <cellStyle name="Hed Side Regular 2 2 5 3" xfId="20429" xr:uid="{00000000-0005-0000-0000-0000B84F0000}"/>
    <cellStyle name="Hed Side Regular 2 2 5 3 2" xfId="20430" xr:uid="{00000000-0005-0000-0000-0000B94F0000}"/>
    <cellStyle name="Hed Side Regular 2 2 5 4" xfId="20431" xr:uid="{00000000-0005-0000-0000-0000BA4F0000}"/>
    <cellStyle name="Hed Side Regular 2 2 5 4 2" xfId="20432" xr:uid="{00000000-0005-0000-0000-0000BB4F0000}"/>
    <cellStyle name="Hed Side Regular 2 2 5 5" xfId="20433" xr:uid="{00000000-0005-0000-0000-0000BC4F0000}"/>
    <cellStyle name="Hed Side Regular 2 2 5 5 2" xfId="20434" xr:uid="{00000000-0005-0000-0000-0000BD4F0000}"/>
    <cellStyle name="Hed Side Regular 2 2 5 6" xfId="20435" xr:uid="{00000000-0005-0000-0000-0000BE4F0000}"/>
    <cellStyle name="Hed Side Regular 2 2 5 6 2" xfId="20436" xr:uid="{00000000-0005-0000-0000-0000BF4F0000}"/>
    <cellStyle name="Hed Side Regular 2 2 5 7" xfId="20437" xr:uid="{00000000-0005-0000-0000-0000C04F0000}"/>
    <cellStyle name="Hed Side Regular 2 2 6" xfId="20438" xr:uid="{00000000-0005-0000-0000-0000C14F0000}"/>
    <cellStyle name="Hed Side Regular 2 2 6 2" xfId="20439" xr:uid="{00000000-0005-0000-0000-0000C24F0000}"/>
    <cellStyle name="Hed Side Regular 2 2 6 2 2" xfId="20440" xr:uid="{00000000-0005-0000-0000-0000C34F0000}"/>
    <cellStyle name="Hed Side Regular 2 2 6 2 2 2" xfId="20441" xr:uid="{00000000-0005-0000-0000-0000C44F0000}"/>
    <cellStyle name="Hed Side Regular 2 2 6 2 3" xfId="20442" xr:uid="{00000000-0005-0000-0000-0000C54F0000}"/>
    <cellStyle name="Hed Side Regular 2 2 6 2 3 2" xfId="20443" xr:uid="{00000000-0005-0000-0000-0000C64F0000}"/>
    <cellStyle name="Hed Side Regular 2 2 6 2 4" xfId="20444" xr:uid="{00000000-0005-0000-0000-0000C74F0000}"/>
    <cellStyle name="Hed Side Regular 2 2 6 2 4 2" xfId="20445" xr:uid="{00000000-0005-0000-0000-0000C84F0000}"/>
    <cellStyle name="Hed Side Regular 2 2 6 2 5" xfId="20446" xr:uid="{00000000-0005-0000-0000-0000C94F0000}"/>
    <cellStyle name="Hed Side Regular 2 2 6 3" xfId="20447" xr:uid="{00000000-0005-0000-0000-0000CA4F0000}"/>
    <cellStyle name="Hed Side Regular 2 2 6 3 2" xfId="20448" xr:uid="{00000000-0005-0000-0000-0000CB4F0000}"/>
    <cellStyle name="Hed Side Regular 2 2 6 4" xfId="20449" xr:uid="{00000000-0005-0000-0000-0000CC4F0000}"/>
    <cellStyle name="Hed Side Regular 2 2 6 4 2" xfId="20450" xr:uid="{00000000-0005-0000-0000-0000CD4F0000}"/>
    <cellStyle name="Hed Side Regular 2 2 6 5" xfId="20451" xr:uid="{00000000-0005-0000-0000-0000CE4F0000}"/>
    <cellStyle name="Hed Side Regular 2 2 6 5 2" xfId="20452" xr:uid="{00000000-0005-0000-0000-0000CF4F0000}"/>
    <cellStyle name="Hed Side Regular 2 2 6 6" xfId="20453" xr:uid="{00000000-0005-0000-0000-0000D04F0000}"/>
    <cellStyle name="Hed Side Regular 2 2 6 6 2" xfId="20454" xr:uid="{00000000-0005-0000-0000-0000D14F0000}"/>
    <cellStyle name="Hed Side Regular 2 2 6 7" xfId="20455" xr:uid="{00000000-0005-0000-0000-0000D24F0000}"/>
    <cellStyle name="Hed Side Regular 2 2 7" xfId="20456" xr:uid="{00000000-0005-0000-0000-0000D34F0000}"/>
    <cellStyle name="Hed Side Regular 2 2 7 2" xfId="20457" xr:uid="{00000000-0005-0000-0000-0000D44F0000}"/>
    <cellStyle name="Hed Side Regular 2 2 7 2 2" xfId="20458" xr:uid="{00000000-0005-0000-0000-0000D54F0000}"/>
    <cellStyle name="Hed Side Regular 2 2 7 2 2 2" xfId="20459" xr:uid="{00000000-0005-0000-0000-0000D64F0000}"/>
    <cellStyle name="Hed Side Regular 2 2 7 2 3" xfId="20460" xr:uid="{00000000-0005-0000-0000-0000D74F0000}"/>
    <cellStyle name="Hed Side Regular 2 2 7 2 3 2" xfId="20461" xr:uid="{00000000-0005-0000-0000-0000D84F0000}"/>
    <cellStyle name="Hed Side Regular 2 2 7 2 4" xfId="20462" xr:uid="{00000000-0005-0000-0000-0000D94F0000}"/>
    <cellStyle name="Hed Side Regular 2 2 7 2 4 2" xfId="20463" xr:uid="{00000000-0005-0000-0000-0000DA4F0000}"/>
    <cellStyle name="Hed Side Regular 2 2 7 2 5" xfId="20464" xr:uid="{00000000-0005-0000-0000-0000DB4F0000}"/>
    <cellStyle name="Hed Side Regular 2 2 7 3" xfId="20465" xr:uid="{00000000-0005-0000-0000-0000DC4F0000}"/>
    <cellStyle name="Hed Side Regular 2 2 7 3 2" xfId="20466" xr:uid="{00000000-0005-0000-0000-0000DD4F0000}"/>
    <cellStyle name="Hed Side Regular 2 2 7 4" xfId="20467" xr:uid="{00000000-0005-0000-0000-0000DE4F0000}"/>
    <cellStyle name="Hed Side Regular 2 2 7 4 2" xfId="20468" xr:uid="{00000000-0005-0000-0000-0000DF4F0000}"/>
    <cellStyle name="Hed Side Regular 2 2 7 5" xfId="20469" xr:uid="{00000000-0005-0000-0000-0000E04F0000}"/>
    <cellStyle name="Hed Side Regular 2 2 7 5 2" xfId="20470" xr:uid="{00000000-0005-0000-0000-0000E14F0000}"/>
    <cellStyle name="Hed Side Regular 2 2 7 6" xfId="20471" xr:uid="{00000000-0005-0000-0000-0000E24F0000}"/>
    <cellStyle name="Hed Side Regular 2 2 7 6 2" xfId="20472" xr:uid="{00000000-0005-0000-0000-0000E34F0000}"/>
    <cellStyle name="Hed Side Regular 2 2 7 7" xfId="20473" xr:uid="{00000000-0005-0000-0000-0000E44F0000}"/>
    <cellStyle name="Hed Side Regular 2 2 8" xfId="20474" xr:uid="{00000000-0005-0000-0000-0000E54F0000}"/>
    <cellStyle name="Hed Side Regular 2 2 8 2" xfId="20475" xr:uid="{00000000-0005-0000-0000-0000E64F0000}"/>
    <cellStyle name="Hed Side Regular 2 2 8 2 2" xfId="20476" xr:uid="{00000000-0005-0000-0000-0000E74F0000}"/>
    <cellStyle name="Hed Side Regular 2 2 8 2 2 2" xfId="20477" xr:uid="{00000000-0005-0000-0000-0000E84F0000}"/>
    <cellStyle name="Hed Side Regular 2 2 8 2 3" xfId="20478" xr:uid="{00000000-0005-0000-0000-0000E94F0000}"/>
    <cellStyle name="Hed Side Regular 2 2 8 2 3 2" xfId="20479" xr:uid="{00000000-0005-0000-0000-0000EA4F0000}"/>
    <cellStyle name="Hed Side Regular 2 2 8 2 4" xfId="20480" xr:uid="{00000000-0005-0000-0000-0000EB4F0000}"/>
    <cellStyle name="Hed Side Regular 2 2 8 2 4 2" xfId="20481" xr:uid="{00000000-0005-0000-0000-0000EC4F0000}"/>
    <cellStyle name="Hed Side Regular 2 2 8 2 5" xfId="20482" xr:uid="{00000000-0005-0000-0000-0000ED4F0000}"/>
    <cellStyle name="Hed Side Regular 2 2 8 3" xfId="20483" xr:uid="{00000000-0005-0000-0000-0000EE4F0000}"/>
    <cellStyle name="Hed Side Regular 2 2 8 3 2" xfId="20484" xr:uid="{00000000-0005-0000-0000-0000EF4F0000}"/>
    <cellStyle name="Hed Side Regular 2 2 8 4" xfId="20485" xr:uid="{00000000-0005-0000-0000-0000F04F0000}"/>
    <cellStyle name="Hed Side Regular 2 2 8 4 2" xfId="20486" xr:uid="{00000000-0005-0000-0000-0000F14F0000}"/>
    <cellStyle name="Hed Side Regular 2 2 8 5" xfId="20487" xr:uid="{00000000-0005-0000-0000-0000F24F0000}"/>
    <cellStyle name="Hed Side Regular 2 2 8 5 2" xfId="20488" xr:uid="{00000000-0005-0000-0000-0000F34F0000}"/>
    <cellStyle name="Hed Side Regular 2 2 8 6" xfId="20489" xr:uid="{00000000-0005-0000-0000-0000F44F0000}"/>
    <cellStyle name="Hed Side Regular 2 2 8 6 2" xfId="20490" xr:uid="{00000000-0005-0000-0000-0000F54F0000}"/>
    <cellStyle name="Hed Side Regular 2 2 8 7" xfId="20491" xr:uid="{00000000-0005-0000-0000-0000F64F0000}"/>
    <cellStyle name="Hed Side Regular 2 2 9" xfId="20492" xr:uid="{00000000-0005-0000-0000-0000F74F0000}"/>
    <cellStyle name="Hed Side Regular 2 2 9 2" xfId="20493" xr:uid="{00000000-0005-0000-0000-0000F84F0000}"/>
    <cellStyle name="Hed Side Regular 2 2 9 2 2" xfId="20494" xr:uid="{00000000-0005-0000-0000-0000F94F0000}"/>
    <cellStyle name="Hed Side Regular 2 2 9 2 2 2" xfId="20495" xr:uid="{00000000-0005-0000-0000-0000FA4F0000}"/>
    <cellStyle name="Hed Side Regular 2 2 9 2 3" xfId="20496" xr:uid="{00000000-0005-0000-0000-0000FB4F0000}"/>
    <cellStyle name="Hed Side Regular 2 2 9 2 3 2" xfId="20497" xr:uid="{00000000-0005-0000-0000-0000FC4F0000}"/>
    <cellStyle name="Hed Side Regular 2 2 9 2 4" xfId="20498" xr:uid="{00000000-0005-0000-0000-0000FD4F0000}"/>
    <cellStyle name="Hed Side Regular 2 2 9 2 4 2" xfId="20499" xr:uid="{00000000-0005-0000-0000-0000FE4F0000}"/>
    <cellStyle name="Hed Side Regular 2 2 9 2 5" xfId="20500" xr:uid="{00000000-0005-0000-0000-0000FF4F0000}"/>
    <cellStyle name="Hed Side Regular 2 2 9 3" xfId="20501" xr:uid="{00000000-0005-0000-0000-000000500000}"/>
    <cellStyle name="Hed Side Regular 2 2 9 3 2" xfId="20502" xr:uid="{00000000-0005-0000-0000-000001500000}"/>
    <cellStyle name="Hed Side Regular 2 2 9 4" xfId="20503" xr:uid="{00000000-0005-0000-0000-000002500000}"/>
    <cellStyle name="Hed Side Regular 2 2 9 4 2" xfId="20504" xr:uid="{00000000-0005-0000-0000-000003500000}"/>
    <cellStyle name="Hed Side Regular 2 2 9 5" xfId="20505" xr:uid="{00000000-0005-0000-0000-000004500000}"/>
    <cellStyle name="Hed Side Regular 2 2 9 5 2" xfId="20506" xr:uid="{00000000-0005-0000-0000-000005500000}"/>
    <cellStyle name="Hed Side Regular 2 2 9 6" xfId="20507" xr:uid="{00000000-0005-0000-0000-000006500000}"/>
    <cellStyle name="Hed Side Regular 2 2 9 6 2" xfId="20508" xr:uid="{00000000-0005-0000-0000-000007500000}"/>
    <cellStyle name="Hed Side Regular 2 2 9 7" xfId="20509" xr:uid="{00000000-0005-0000-0000-000008500000}"/>
    <cellStyle name="Hed Side Regular 2 20" xfId="20510" xr:uid="{00000000-0005-0000-0000-000009500000}"/>
    <cellStyle name="Hed Side Regular 2 20 2" xfId="20511" xr:uid="{00000000-0005-0000-0000-00000A500000}"/>
    <cellStyle name="Hed Side Regular 2 20 2 2" xfId="20512" xr:uid="{00000000-0005-0000-0000-00000B500000}"/>
    <cellStyle name="Hed Side Regular 2 20 2 2 2" xfId="20513" xr:uid="{00000000-0005-0000-0000-00000C500000}"/>
    <cellStyle name="Hed Side Regular 2 20 2 3" xfId="20514" xr:uid="{00000000-0005-0000-0000-00000D500000}"/>
    <cellStyle name="Hed Side Regular 2 20 2 3 2" xfId="20515" xr:uid="{00000000-0005-0000-0000-00000E500000}"/>
    <cellStyle name="Hed Side Regular 2 20 2 4" xfId="20516" xr:uid="{00000000-0005-0000-0000-00000F500000}"/>
    <cellStyle name="Hed Side Regular 2 20 2 4 2" xfId="20517" xr:uid="{00000000-0005-0000-0000-000010500000}"/>
    <cellStyle name="Hed Side Regular 2 20 2 5" xfId="20518" xr:uid="{00000000-0005-0000-0000-000011500000}"/>
    <cellStyle name="Hed Side Regular 2 20 3" xfId="20519" xr:uid="{00000000-0005-0000-0000-000012500000}"/>
    <cellStyle name="Hed Side Regular 2 20 3 2" xfId="20520" xr:uid="{00000000-0005-0000-0000-000013500000}"/>
    <cellStyle name="Hed Side Regular 2 20 4" xfId="20521" xr:uid="{00000000-0005-0000-0000-000014500000}"/>
    <cellStyle name="Hed Side Regular 2 20 4 2" xfId="20522" xr:uid="{00000000-0005-0000-0000-000015500000}"/>
    <cellStyle name="Hed Side Regular 2 20 5" xfId="20523" xr:uid="{00000000-0005-0000-0000-000016500000}"/>
    <cellStyle name="Hed Side Regular 2 20 5 2" xfId="20524" xr:uid="{00000000-0005-0000-0000-000017500000}"/>
    <cellStyle name="Hed Side Regular 2 20 6" xfId="20525" xr:uid="{00000000-0005-0000-0000-000018500000}"/>
    <cellStyle name="Hed Side Regular 2 20 6 2" xfId="20526" xr:uid="{00000000-0005-0000-0000-000019500000}"/>
    <cellStyle name="Hed Side Regular 2 20 7" xfId="20527" xr:uid="{00000000-0005-0000-0000-00001A500000}"/>
    <cellStyle name="Hed Side Regular 2 21" xfId="20528" xr:uid="{00000000-0005-0000-0000-00001B500000}"/>
    <cellStyle name="Hed Side Regular 2 21 2" xfId="20529" xr:uid="{00000000-0005-0000-0000-00001C500000}"/>
    <cellStyle name="Hed Side Regular 2 21 2 2" xfId="20530" xr:uid="{00000000-0005-0000-0000-00001D500000}"/>
    <cellStyle name="Hed Side Regular 2 21 3" xfId="20531" xr:uid="{00000000-0005-0000-0000-00001E500000}"/>
    <cellStyle name="Hed Side Regular 2 21 3 2" xfId="20532" xr:uid="{00000000-0005-0000-0000-00001F500000}"/>
    <cellStyle name="Hed Side Regular 2 21 4" xfId="20533" xr:uid="{00000000-0005-0000-0000-000020500000}"/>
    <cellStyle name="Hed Side Regular 2 21 4 2" xfId="20534" xr:uid="{00000000-0005-0000-0000-000021500000}"/>
    <cellStyle name="Hed Side Regular 2 21 5" xfId="20535" xr:uid="{00000000-0005-0000-0000-000022500000}"/>
    <cellStyle name="Hed Side Regular 2 22" xfId="20536" xr:uid="{00000000-0005-0000-0000-000023500000}"/>
    <cellStyle name="Hed Side Regular 2 22 2" xfId="20537" xr:uid="{00000000-0005-0000-0000-000024500000}"/>
    <cellStyle name="Hed Side Regular 2 23" xfId="20538" xr:uid="{00000000-0005-0000-0000-000025500000}"/>
    <cellStyle name="Hed Side Regular 2 23 2" xfId="20539" xr:uid="{00000000-0005-0000-0000-000026500000}"/>
    <cellStyle name="Hed Side Regular 2 3" xfId="20540" xr:uid="{00000000-0005-0000-0000-000027500000}"/>
    <cellStyle name="Hed Side Regular 2 3 10" xfId="20541" xr:uid="{00000000-0005-0000-0000-000028500000}"/>
    <cellStyle name="Hed Side Regular 2 3 10 2" xfId="20542" xr:uid="{00000000-0005-0000-0000-000029500000}"/>
    <cellStyle name="Hed Side Regular 2 3 10 2 2" xfId="20543" xr:uid="{00000000-0005-0000-0000-00002A500000}"/>
    <cellStyle name="Hed Side Regular 2 3 10 2 2 2" xfId="20544" xr:uid="{00000000-0005-0000-0000-00002B500000}"/>
    <cellStyle name="Hed Side Regular 2 3 10 2 3" xfId="20545" xr:uid="{00000000-0005-0000-0000-00002C500000}"/>
    <cellStyle name="Hed Side Regular 2 3 10 2 3 2" xfId="20546" xr:uid="{00000000-0005-0000-0000-00002D500000}"/>
    <cellStyle name="Hed Side Regular 2 3 10 2 4" xfId="20547" xr:uid="{00000000-0005-0000-0000-00002E500000}"/>
    <cellStyle name="Hed Side Regular 2 3 10 2 4 2" xfId="20548" xr:uid="{00000000-0005-0000-0000-00002F500000}"/>
    <cellStyle name="Hed Side Regular 2 3 10 2 5" xfId="20549" xr:uid="{00000000-0005-0000-0000-000030500000}"/>
    <cellStyle name="Hed Side Regular 2 3 10 3" xfId="20550" xr:uid="{00000000-0005-0000-0000-000031500000}"/>
    <cellStyle name="Hed Side Regular 2 3 10 3 2" xfId="20551" xr:uid="{00000000-0005-0000-0000-000032500000}"/>
    <cellStyle name="Hed Side Regular 2 3 10 4" xfId="20552" xr:uid="{00000000-0005-0000-0000-000033500000}"/>
    <cellStyle name="Hed Side Regular 2 3 10 4 2" xfId="20553" xr:uid="{00000000-0005-0000-0000-000034500000}"/>
    <cellStyle name="Hed Side Regular 2 3 10 5" xfId="20554" xr:uid="{00000000-0005-0000-0000-000035500000}"/>
    <cellStyle name="Hed Side Regular 2 3 10 5 2" xfId="20555" xr:uid="{00000000-0005-0000-0000-000036500000}"/>
    <cellStyle name="Hed Side Regular 2 3 10 6" xfId="20556" xr:uid="{00000000-0005-0000-0000-000037500000}"/>
    <cellStyle name="Hed Side Regular 2 3 10 6 2" xfId="20557" xr:uid="{00000000-0005-0000-0000-000038500000}"/>
    <cellStyle name="Hed Side Regular 2 3 10 7" xfId="20558" xr:uid="{00000000-0005-0000-0000-000039500000}"/>
    <cellStyle name="Hed Side Regular 2 3 11" xfId="20559" xr:uid="{00000000-0005-0000-0000-00003A500000}"/>
    <cellStyle name="Hed Side Regular 2 3 11 2" xfId="20560" xr:uid="{00000000-0005-0000-0000-00003B500000}"/>
    <cellStyle name="Hed Side Regular 2 3 11 2 2" xfId="20561" xr:uid="{00000000-0005-0000-0000-00003C500000}"/>
    <cellStyle name="Hed Side Regular 2 3 11 2 2 2" xfId="20562" xr:uid="{00000000-0005-0000-0000-00003D500000}"/>
    <cellStyle name="Hed Side Regular 2 3 11 2 3" xfId="20563" xr:uid="{00000000-0005-0000-0000-00003E500000}"/>
    <cellStyle name="Hed Side Regular 2 3 11 2 3 2" xfId="20564" xr:uid="{00000000-0005-0000-0000-00003F500000}"/>
    <cellStyle name="Hed Side Regular 2 3 11 2 4" xfId="20565" xr:uid="{00000000-0005-0000-0000-000040500000}"/>
    <cellStyle name="Hed Side Regular 2 3 11 2 4 2" xfId="20566" xr:uid="{00000000-0005-0000-0000-000041500000}"/>
    <cellStyle name="Hed Side Regular 2 3 11 2 5" xfId="20567" xr:uid="{00000000-0005-0000-0000-000042500000}"/>
    <cellStyle name="Hed Side Regular 2 3 11 3" xfId="20568" xr:uid="{00000000-0005-0000-0000-000043500000}"/>
    <cellStyle name="Hed Side Regular 2 3 11 3 2" xfId="20569" xr:uid="{00000000-0005-0000-0000-000044500000}"/>
    <cellStyle name="Hed Side Regular 2 3 11 4" xfId="20570" xr:uid="{00000000-0005-0000-0000-000045500000}"/>
    <cellStyle name="Hed Side Regular 2 3 11 4 2" xfId="20571" xr:uid="{00000000-0005-0000-0000-000046500000}"/>
    <cellStyle name="Hed Side Regular 2 3 11 5" xfId="20572" xr:uid="{00000000-0005-0000-0000-000047500000}"/>
    <cellStyle name="Hed Side Regular 2 3 11 5 2" xfId="20573" xr:uid="{00000000-0005-0000-0000-000048500000}"/>
    <cellStyle name="Hed Side Regular 2 3 11 6" xfId="20574" xr:uid="{00000000-0005-0000-0000-000049500000}"/>
    <cellStyle name="Hed Side Regular 2 3 11 6 2" xfId="20575" xr:uid="{00000000-0005-0000-0000-00004A500000}"/>
    <cellStyle name="Hed Side Regular 2 3 11 7" xfId="20576" xr:uid="{00000000-0005-0000-0000-00004B500000}"/>
    <cellStyle name="Hed Side Regular 2 3 12" xfId="20577" xr:uid="{00000000-0005-0000-0000-00004C500000}"/>
    <cellStyle name="Hed Side Regular 2 3 12 2" xfId="20578" xr:uid="{00000000-0005-0000-0000-00004D500000}"/>
    <cellStyle name="Hed Side Regular 2 3 12 2 2" xfId="20579" xr:uid="{00000000-0005-0000-0000-00004E500000}"/>
    <cellStyle name="Hed Side Regular 2 3 12 2 2 2" xfId="20580" xr:uid="{00000000-0005-0000-0000-00004F500000}"/>
    <cellStyle name="Hed Side Regular 2 3 12 2 3" xfId="20581" xr:uid="{00000000-0005-0000-0000-000050500000}"/>
    <cellStyle name="Hed Side Regular 2 3 12 2 3 2" xfId="20582" xr:uid="{00000000-0005-0000-0000-000051500000}"/>
    <cellStyle name="Hed Side Regular 2 3 12 2 4" xfId="20583" xr:uid="{00000000-0005-0000-0000-000052500000}"/>
    <cellStyle name="Hed Side Regular 2 3 12 2 4 2" xfId="20584" xr:uid="{00000000-0005-0000-0000-000053500000}"/>
    <cellStyle name="Hed Side Regular 2 3 12 2 5" xfId="20585" xr:uid="{00000000-0005-0000-0000-000054500000}"/>
    <cellStyle name="Hed Side Regular 2 3 12 3" xfId="20586" xr:uid="{00000000-0005-0000-0000-000055500000}"/>
    <cellStyle name="Hed Side Regular 2 3 12 3 2" xfId="20587" xr:uid="{00000000-0005-0000-0000-000056500000}"/>
    <cellStyle name="Hed Side Regular 2 3 12 4" xfId="20588" xr:uid="{00000000-0005-0000-0000-000057500000}"/>
    <cellStyle name="Hed Side Regular 2 3 12 4 2" xfId="20589" xr:uid="{00000000-0005-0000-0000-000058500000}"/>
    <cellStyle name="Hed Side Regular 2 3 12 5" xfId="20590" xr:uid="{00000000-0005-0000-0000-000059500000}"/>
    <cellStyle name="Hed Side Regular 2 3 12 5 2" xfId="20591" xr:uid="{00000000-0005-0000-0000-00005A500000}"/>
    <cellStyle name="Hed Side Regular 2 3 12 6" xfId="20592" xr:uid="{00000000-0005-0000-0000-00005B500000}"/>
    <cellStyle name="Hed Side Regular 2 3 12 6 2" xfId="20593" xr:uid="{00000000-0005-0000-0000-00005C500000}"/>
    <cellStyle name="Hed Side Regular 2 3 12 7" xfId="20594" xr:uid="{00000000-0005-0000-0000-00005D500000}"/>
    <cellStyle name="Hed Side Regular 2 3 13" xfId="20595" xr:uid="{00000000-0005-0000-0000-00005E500000}"/>
    <cellStyle name="Hed Side Regular 2 3 13 2" xfId="20596" xr:uid="{00000000-0005-0000-0000-00005F500000}"/>
    <cellStyle name="Hed Side Regular 2 3 13 2 2" xfId="20597" xr:uid="{00000000-0005-0000-0000-000060500000}"/>
    <cellStyle name="Hed Side Regular 2 3 13 2 2 2" xfId="20598" xr:uid="{00000000-0005-0000-0000-000061500000}"/>
    <cellStyle name="Hed Side Regular 2 3 13 2 3" xfId="20599" xr:uid="{00000000-0005-0000-0000-000062500000}"/>
    <cellStyle name="Hed Side Regular 2 3 13 2 3 2" xfId="20600" xr:uid="{00000000-0005-0000-0000-000063500000}"/>
    <cellStyle name="Hed Side Regular 2 3 13 2 4" xfId="20601" xr:uid="{00000000-0005-0000-0000-000064500000}"/>
    <cellStyle name="Hed Side Regular 2 3 13 2 4 2" xfId="20602" xr:uid="{00000000-0005-0000-0000-000065500000}"/>
    <cellStyle name="Hed Side Regular 2 3 13 2 5" xfId="20603" xr:uid="{00000000-0005-0000-0000-000066500000}"/>
    <cellStyle name="Hed Side Regular 2 3 13 3" xfId="20604" xr:uid="{00000000-0005-0000-0000-000067500000}"/>
    <cellStyle name="Hed Side Regular 2 3 13 3 2" xfId="20605" xr:uid="{00000000-0005-0000-0000-000068500000}"/>
    <cellStyle name="Hed Side Regular 2 3 13 4" xfId="20606" xr:uid="{00000000-0005-0000-0000-000069500000}"/>
    <cellStyle name="Hed Side Regular 2 3 13 4 2" xfId="20607" xr:uid="{00000000-0005-0000-0000-00006A500000}"/>
    <cellStyle name="Hed Side Regular 2 3 13 5" xfId="20608" xr:uid="{00000000-0005-0000-0000-00006B500000}"/>
    <cellStyle name="Hed Side Regular 2 3 13 5 2" xfId="20609" xr:uid="{00000000-0005-0000-0000-00006C500000}"/>
    <cellStyle name="Hed Side Regular 2 3 13 6" xfId="20610" xr:uid="{00000000-0005-0000-0000-00006D500000}"/>
    <cellStyle name="Hed Side Regular 2 3 13 6 2" xfId="20611" xr:uid="{00000000-0005-0000-0000-00006E500000}"/>
    <cellStyle name="Hed Side Regular 2 3 13 7" xfId="20612" xr:uid="{00000000-0005-0000-0000-00006F500000}"/>
    <cellStyle name="Hed Side Regular 2 3 14" xfId="20613" xr:uid="{00000000-0005-0000-0000-000070500000}"/>
    <cellStyle name="Hed Side Regular 2 3 14 2" xfId="20614" xr:uid="{00000000-0005-0000-0000-000071500000}"/>
    <cellStyle name="Hed Side Regular 2 3 14 2 2" xfId="20615" xr:uid="{00000000-0005-0000-0000-000072500000}"/>
    <cellStyle name="Hed Side Regular 2 3 14 2 2 2" xfId="20616" xr:uid="{00000000-0005-0000-0000-000073500000}"/>
    <cellStyle name="Hed Side Regular 2 3 14 2 3" xfId="20617" xr:uid="{00000000-0005-0000-0000-000074500000}"/>
    <cellStyle name="Hed Side Regular 2 3 14 2 3 2" xfId="20618" xr:uid="{00000000-0005-0000-0000-000075500000}"/>
    <cellStyle name="Hed Side Regular 2 3 14 2 4" xfId="20619" xr:uid="{00000000-0005-0000-0000-000076500000}"/>
    <cellStyle name="Hed Side Regular 2 3 14 2 4 2" xfId="20620" xr:uid="{00000000-0005-0000-0000-000077500000}"/>
    <cellStyle name="Hed Side Regular 2 3 14 2 5" xfId="20621" xr:uid="{00000000-0005-0000-0000-000078500000}"/>
    <cellStyle name="Hed Side Regular 2 3 14 3" xfId="20622" xr:uid="{00000000-0005-0000-0000-000079500000}"/>
    <cellStyle name="Hed Side Regular 2 3 14 3 2" xfId="20623" xr:uid="{00000000-0005-0000-0000-00007A500000}"/>
    <cellStyle name="Hed Side Regular 2 3 14 4" xfId="20624" xr:uid="{00000000-0005-0000-0000-00007B500000}"/>
    <cellStyle name="Hed Side Regular 2 3 14 4 2" xfId="20625" xr:uid="{00000000-0005-0000-0000-00007C500000}"/>
    <cellStyle name="Hed Side Regular 2 3 14 5" xfId="20626" xr:uid="{00000000-0005-0000-0000-00007D500000}"/>
    <cellStyle name="Hed Side Regular 2 3 14 5 2" xfId="20627" xr:uid="{00000000-0005-0000-0000-00007E500000}"/>
    <cellStyle name="Hed Side Regular 2 3 14 6" xfId="20628" xr:uid="{00000000-0005-0000-0000-00007F500000}"/>
    <cellStyle name="Hed Side Regular 2 3 14 6 2" xfId="20629" xr:uid="{00000000-0005-0000-0000-000080500000}"/>
    <cellStyle name="Hed Side Regular 2 3 14 7" xfId="20630" xr:uid="{00000000-0005-0000-0000-000081500000}"/>
    <cellStyle name="Hed Side Regular 2 3 15" xfId="20631" xr:uid="{00000000-0005-0000-0000-000082500000}"/>
    <cellStyle name="Hed Side Regular 2 3 15 2" xfId="20632" xr:uid="{00000000-0005-0000-0000-000083500000}"/>
    <cellStyle name="Hed Side Regular 2 3 15 2 2" xfId="20633" xr:uid="{00000000-0005-0000-0000-000084500000}"/>
    <cellStyle name="Hed Side Regular 2 3 15 2 2 2" xfId="20634" xr:uid="{00000000-0005-0000-0000-000085500000}"/>
    <cellStyle name="Hed Side Regular 2 3 15 2 3" xfId="20635" xr:uid="{00000000-0005-0000-0000-000086500000}"/>
    <cellStyle name="Hed Side Regular 2 3 15 2 3 2" xfId="20636" xr:uid="{00000000-0005-0000-0000-000087500000}"/>
    <cellStyle name="Hed Side Regular 2 3 15 2 4" xfId="20637" xr:uid="{00000000-0005-0000-0000-000088500000}"/>
    <cellStyle name="Hed Side Regular 2 3 15 2 4 2" xfId="20638" xr:uid="{00000000-0005-0000-0000-000089500000}"/>
    <cellStyle name="Hed Side Regular 2 3 15 2 5" xfId="20639" xr:uid="{00000000-0005-0000-0000-00008A500000}"/>
    <cellStyle name="Hed Side Regular 2 3 15 3" xfId="20640" xr:uid="{00000000-0005-0000-0000-00008B500000}"/>
    <cellStyle name="Hed Side Regular 2 3 15 3 2" xfId="20641" xr:uid="{00000000-0005-0000-0000-00008C500000}"/>
    <cellStyle name="Hed Side Regular 2 3 15 4" xfId="20642" xr:uid="{00000000-0005-0000-0000-00008D500000}"/>
    <cellStyle name="Hed Side Regular 2 3 15 4 2" xfId="20643" xr:uid="{00000000-0005-0000-0000-00008E500000}"/>
    <cellStyle name="Hed Side Regular 2 3 15 5" xfId="20644" xr:uid="{00000000-0005-0000-0000-00008F500000}"/>
    <cellStyle name="Hed Side Regular 2 3 15 5 2" xfId="20645" xr:uid="{00000000-0005-0000-0000-000090500000}"/>
    <cellStyle name="Hed Side Regular 2 3 15 6" xfId="20646" xr:uid="{00000000-0005-0000-0000-000091500000}"/>
    <cellStyle name="Hed Side Regular 2 3 15 6 2" xfId="20647" xr:uid="{00000000-0005-0000-0000-000092500000}"/>
    <cellStyle name="Hed Side Regular 2 3 15 7" xfId="20648" xr:uid="{00000000-0005-0000-0000-000093500000}"/>
    <cellStyle name="Hed Side Regular 2 3 16" xfId="20649" xr:uid="{00000000-0005-0000-0000-000094500000}"/>
    <cellStyle name="Hed Side Regular 2 3 16 2" xfId="20650" xr:uid="{00000000-0005-0000-0000-000095500000}"/>
    <cellStyle name="Hed Side Regular 2 3 16 2 2" xfId="20651" xr:uid="{00000000-0005-0000-0000-000096500000}"/>
    <cellStyle name="Hed Side Regular 2 3 16 2 2 2" xfId="20652" xr:uid="{00000000-0005-0000-0000-000097500000}"/>
    <cellStyle name="Hed Side Regular 2 3 16 2 3" xfId="20653" xr:uid="{00000000-0005-0000-0000-000098500000}"/>
    <cellStyle name="Hed Side Regular 2 3 16 2 3 2" xfId="20654" xr:uid="{00000000-0005-0000-0000-000099500000}"/>
    <cellStyle name="Hed Side Regular 2 3 16 2 4" xfId="20655" xr:uid="{00000000-0005-0000-0000-00009A500000}"/>
    <cellStyle name="Hed Side Regular 2 3 16 2 4 2" xfId="20656" xr:uid="{00000000-0005-0000-0000-00009B500000}"/>
    <cellStyle name="Hed Side Regular 2 3 16 2 5" xfId="20657" xr:uid="{00000000-0005-0000-0000-00009C500000}"/>
    <cellStyle name="Hed Side Regular 2 3 16 3" xfId="20658" xr:uid="{00000000-0005-0000-0000-00009D500000}"/>
    <cellStyle name="Hed Side Regular 2 3 16 3 2" xfId="20659" xr:uid="{00000000-0005-0000-0000-00009E500000}"/>
    <cellStyle name="Hed Side Regular 2 3 16 4" xfId="20660" xr:uid="{00000000-0005-0000-0000-00009F500000}"/>
    <cellStyle name="Hed Side Regular 2 3 16 4 2" xfId="20661" xr:uid="{00000000-0005-0000-0000-0000A0500000}"/>
    <cellStyle name="Hed Side Regular 2 3 16 5" xfId="20662" xr:uid="{00000000-0005-0000-0000-0000A1500000}"/>
    <cellStyle name="Hed Side Regular 2 3 16 5 2" xfId="20663" xr:uid="{00000000-0005-0000-0000-0000A2500000}"/>
    <cellStyle name="Hed Side Regular 2 3 16 6" xfId="20664" xr:uid="{00000000-0005-0000-0000-0000A3500000}"/>
    <cellStyle name="Hed Side Regular 2 3 16 6 2" xfId="20665" xr:uid="{00000000-0005-0000-0000-0000A4500000}"/>
    <cellStyle name="Hed Side Regular 2 3 16 7" xfId="20666" xr:uid="{00000000-0005-0000-0000-0000A5500000}"/>
    <cellStyle name="Hed Side Regular 2 3 17" xfId="20667" xr:uid="{00000000-0005-0000-0000-0000A6500000}"/>
    <cellStyle name="Hed Side Regular 2 3 17 2" xfId="20668" xr:uid="{00000000-0005-0000-0000-0000A7500000}"/>
    <cellStyle name="Hed Side Regular 2 3 17 2 2" xfId="20669" xr:uid="{00000000-0005-0000-0000-0000A8500000}"/>
    <cellStyle name="Hed Side Regular 2 3 17 2 2 2" xfId="20670" xr:uid="{00000000-0005-0000-0000-0000A9500000}"/>
    <cellStyle name="Hed Side Regular 2 3 17 2 3" xfId="20671" xr:uid="{00000000-0005-0000-0000-0000AA500000}"/>
    <cellStyle name="Hed Side Regular 2 3 17 2 3 2" xfId="20672" xr:uid="{00000000-0005-0000-0000-0000AB500000}"/>
    <cellStyle name="Hed Side Regular 2 3 17 2 4" xfId="20673" xr:uid="{00000000-0005-0000-0000-0000AC500000}"/>
    <cellStyle name="Hed Side Regular 2 3 17 2 4 2" xfId="20674" xr:uid="{00000000-0005-0000-0000-0000AD500000}"/>
    <cellStyle name="Hed Side Regular 2 3 17 2 5" xfId="20675" xr:uid="{00000000-0005-0000-0000-0000AE500000}"/>
    <cellStyle name="Hed Side Regular 2 3 17 3" xfId="20676" xr:uid="{00000000-0005-0000-0000-0000AF500000}"/>
    <cellStyle name="Hed Side Regular 2 3 17 3 2" xfId="20677" xr:uid="{00000000-0005-0000-0000-0000B0500000}"/>
    <cellStyle name="Hed Side Regular 2 3 17 4" xfId="20678" xr:uid="{00000000-0005-0000-0000-0000B1500000}"/>
    <cellStyle name="Hed Side Regular 2 3 17 4 2" xfId="20679" xr:uid="{00000000-0005-0000-0000-0000B2500000}"/>
    <cellStyle name="Hed Side Regular 2 3 17 5" xfId="20680" xr:uid="{00000000-0005-0000-0000-0000B3500000}"/>
    <cellStyle name="Hed Side Regular 2 3 17 5 2" xfId="20681" xr:uid="{00000000-0005-0000-0000-0000B4500000}"/>
    <cellStyle name="Hed Side Regular 2 3 17 6" xfId="20682" xr:uid="{00000000-0005-0000-0000-0000B5500000}"/>
    <cellStyle name="Hed Side Regular 2 3 17 6 2" xfId="20683" xr:uid="{00000000-0005-0000-0000-0000B6500000}"/>
    <cellStyle name="Hed Side Regular 2 3 17 7" xfId="20684" xr:uid="{00000000-0005-0000-0000-0000B7500000}"/>
    <cellStyle name="Hed Side Regular 2 3 18" xfId="20685" xr:uid="{00000000-0005-0000-0000-0000B8500000}"/>
    <cellStyle name="Hed Side Regular 2 3 18 2" xfId="20686" xr:uid="{00000000-0005-0000-0000-0000B9500000}"/>
    <cellStyle name="Hed Side Regular 2 3 18 2 2" xfId="20687" xr:uid="{00000000-0005-0000-0000-0000BA500000}"/>
    <cellStyle name="Hed Side Regular 2 3 18 2 2 2" xfId="20688" xr:uid="{00000000-0005-0000-0000-0000BB500000}"/>
    <cellStyle name="Hed Side Regular 2 3 18 2 3" xfId="20689" xr:uid="{00000000-0005-0000-0000-0000BC500000}"/>
    <cellStyle name="Hed Side Regular 2 3 18 2 3 2" xfId="20690" xr:uid="{00000000-0005-0000-0000-0000BD500000}"/>
    <cellStyle name="Hed Side Regular 2 3 18 2 4" xfId="20691" xr:uid="{00000000-0005-0000-0000-0000BE500000}"/>
    <cellStyle name="Hed Side Regular 2 3 18 3" xfId="20692" xr:uid="{00000000-0005-0000-0000-0000BF500000}"/>
    <cellStyle name="Hed Side Regular 2 3 18 3 2" xfId="20693" xr:uid="{00000000-0005-0000-0000-0000C0500000}"/>
    <cellStyle name="Hed Side Regular 2 3 18 4" xfId="20694" xr:uid="{00000000-0005-0000-0000-0000C1500000}"/>
    <cellStyle name="Hed Side Regular 2 3 18 4 2" xfId="20695" xr:uid="{00000000-0005-0000-0000-0000C2500000}"/>
    <cellStyle name="Hed Side Regular 2 3 18 5" xfId="20696" xr:uid="{00000000-0005-0000-0000-0000C3500000}"/>
    <cellStyle name="Hed Side Regular 2 3 18 5 2" xfId="20697" xr:uid="{00000000-0005-0000-0000-0000C4500000}"/>
    <cellStyle name="Hed Side Regular 2 3 18 6" xfId="20698" xr:uid="{00000000-0005-0000-0000-0000C5500000}"/>
    <cellStyle name="Hed Side Regular 2 3 18 6 2" xfId="20699" xr:uid="{00000000-0005-0000-0000-0000C6500000}"/>
    <cellStyle name="Hed Side Regular 2 3 19" xfId="20700" xr:uid="{00000000-0005-0000-0000-0000C7500000}"/>
    <cellStyle name="Hed Side Regular 2 3 19 2" xfId="20701" xr:uid="{00000000-0005-0000-0000-0000C8500000}"/>
    <cellStyle name="Hed Side Regular 2 3 19 2 2" xfId="20702" xr:uid="{00000000-0005-0000-0000-0000C9500000}"/>
    <cellStyle name="Hed Side Regular 2 3 19 3" xfId="20703" xr:uid="{00000000-0005-0000-0000-0000CA500000}"/>
    <cellStyle name="Hed Side Regular 2 3 19 3 2" xfId="20704" xr:uid="{00000000-0005-0000-0000-0000CB500000}"/>
    <cellStyle name="Hed Side Regular 2 3 19 4" xfId="20705" xr:uid="{00000000-0005-0000-0000-0000CC500000}"/>
    <cellStyle name="Hed Side Regular 2 3 19 4 2" xfId="20706" xr:uid="{00000000-0005-0000-0000-0000CD500000}"/>
    <cellStyle name="Hed Side Regular 2 3 19 5" xfId="20707" xr:uid="{00000000-0005-0000-0000-0000CE500000}"/>
    <cellStyle name="Hed Side Regular 2 3 2" xfId="20708" xr:uid="{00000000-0005-0000-0000-0000CF500000}"/>
    <cellStyle name="Hed Side Regular 2 3 2 2" xfId="20709" xr:uid="{00000000-0005-0000-0000-0000D0500000}"/>
    <cellStyle name="Hed Side Regular 2 3 2 2 2" xfId="20710" xr:uid="{00000000-0005-0000-0000-0000D1500000}"/>
    <cellStyle name="Hed Side Regular 2 3 2 2 2 2" xfId="20711" xr:uid="{00000000-0005-0000-0000-0000D2500000}"/>
    <cellStyle name="Hed Side Regular 2 3 2 2 3" xfId="20712" xr:uid="{00000000-0005-0000-0000-0000D3500000}"/>
    <cellStyle name="Hed Side Regular 2 3 2 2 3 2" xfId="20713" xr:uid="{00000000-0005-0000-0000-0000D4500000}"/>
    <cellStyle name="Hed Side Regular 2 3 2 2 4" xfId="20714" xr:uid="{00000000-0005-0000-0000-0000D5500000}"/>
    <cellStyle name="Hed Side Regular 2 3 2 2 4 2" xfId="20715" xr:uid="{00000000-0005-0000-0000-0000D6500000}"/>
    <cellStyle name="Hed Side Regular 2 3 2 2 5" xfId="20716" xr:uid="{00000000-0005-0000-0000-0000D7500000}"/>
    <cellStyle name="Hed Side Regular 2 3 2 3" xfId="20717" xr:uid="{00000000-0005-0000-0000-0000D8500000}"/>
    <cellStyle name="Hed Side Regular 2 3 2 3 2" xfId="20718" xr:uid="{00000000-0005-0000-0000-0000D9500000}"/>
    <cellStyle name="Hed Side Regular 2 3 2 4" xfId="20719" xr:uid="{00000000-0005-0000-0000-0000DA500000}"/>
    <cellStyle name="Hed Side Regular 2 3 2 4 2" xfId="20720" xr:uid="{00000000-0005-0000-0000-0000DB500000}"/>
    <cellStyle name="Hed Side Regular 2 3 2 5" xfId="20721" xr:uid="{00000000-0005-0000-0000-0000DC500000}"/>
    <cellStyle name="Hed Side Regular 2 3 2 5 2" xfId="20722" xr:uid="{00000000-0005-0000-0000-0000DD500000}"/>
    <cellStyle name="Hed Side Regular 2 3 2 6" xfId="20723" xr:uid="{00000000-0005-0000-0000-0000DE500000}"/>
    <cellStyle name="Hed Side Regular 2 3 2 6 2" xfId="20724" xr:uid="{00000000-0005-0000-0000-0000DF500000}"/>
    <cellStyle name="Hed Side Regular 2 3 2 7" xfId="20725" xr:uid="{00000000-0005-0000-0000-0000E0500000}"/>
    <cellStyle name="Hed Side Regular 2 3 20" xfId="20726" xr:uid="{00000000-0005-0000-0000-0000E1500000}"/>
    <cellStyle name="Hed Side Regular 2 3 20 2" xfId="20727" xr:uid="{00000000-0005-0000-0000-0000E2500000}"/>
    <cellStyle name="Hed Side Regular 2 3 21" xfId="20728" xr:uid="{00000000-0005-0000-0000-0000E3500000}"/>
    <cellStyle name="Hed Side Regular 2 3 21 2" xfId="20729" xr:uid="{00000000-0005-0000-0000-0000E4500000}"/>
    <cellStyle name="Hed Side Regular 2 3 22" xfId="20730" xr:uid="{00000000-0005-0000-0000-0000E5500000}"/>
    <cellStyle name="Hed Side Regular 2 3 22 2" xfId="20731" xr:uid="{00000000-0005-0000-0000-0000E6500000}"/>
    <cellStyle name="Hed Side Regular 2 3 23" xfId="20732" xr:uid="{00000000-0005-0000-0000-0000E7500000}"/>
    <cellStyle name="Hed Side Regular 2 3 23 2" xfId="20733" xr:uid="{00000000-0005-0000-0000-0000E8500000}"/>
    <cellStyle name="Hed Side Regular 2 3 3" xfId="20734" xr:uid="{00000000-0005-0000-0000-0000E9500000}"/>
    <cellStyle name="Hed Side Regular 2 3 3 2" xfId="20735" xr:uid="{00000000-0005-0000-0000-0000EA500000}"/>
    <cellStyle name="Hed Side Regular 2 3 3 2 2" xfId="20736" xr:uid="{00000000-0005-0000-0000-0000EB500000}"/>
    <cellStyle name="Hed Side Regular 2 3 3 2 2 2" xfId="20737" xr:uid="{00000000-0005-0000-0000-0000EC500000}"/>
    <cellStyle name="Hed Side Regular 2 3 3 2 3" xfId="20738" xr:uid="{00000000-0005-0000-0000-0000ED500000}"/>
    <cellStyle name="Hed Side Regular 2 3 3 2 3 2" xfId="20739" xr:uid="{00000000-0005-0000-0000-0000EE500000}"/>
    <cellStyle name="Hed Side Regular 2 3 3 2 4" xfId="20740" xr:uid="{00000000-0005-0000-0000-0000EF500000}"/>
    <cellStyle name="Hed Side Regular 2 3 3 2 4 2" xfId="20741" xr:uid="{00000000-0005-0000-0000-0000F0500000}"/>
    <cellStyle name="Hed Side Regular 2 3 3 2 5" xfId="20742" xr:uid="{00000000-0005-0000-0000-0000F1500000}"/>
    <cellStyle name="Hed Side Regular 2 3 3 3" xfId="20743" xr:uid="{00000000-0005-0000-0000-0000F2500000}"/>
    <cellStyle name="Hed Side Regular 2 3 3 3 2" xfId="20744" xr:uid="{00000000-0005-0000-0000-0000F3500000}"/>
    <cellStyle name="Hed Side Regular 2 3 3 4" xfId="20745" xr:uid="{00000000-0005-0000-0000-0000F4500000}"/>
    <cellStyle name="Hed Side Regular 2 3 3 4 2" xfId="20746" xr:uid="{00000000-0005-0000-0000-0000F5500000}"/>
    <cellStyle name="Hed Side Regular 2 3 3 5" xfId="20747" xr:uid="{00000000-0005-0000-0000-0000F6500000}"/>
    <cellStyle name="Hed Side Regular 2 3 3 5 2" xfId="20748" xr:uid="{00000000-0005-0000-0000-0000F7500000}"/>
    <cellStyle name="Hed Side Regular 2 3 3 6" xfId="20749" xr:uid="{00000000-0005-0000-0000-0000F8500000}"/>
    <cellStyle name="Hed Side Regular 2 3 3 6 2" xfId="20750" xr:uid="{00000000-0005-0000-0000-0000F9500000}"/>
    <cellStyle name="Hed Side Regular 2 3 3 7" xfId="20751" xr:uid="{00000000-0005-0000-0000-0000FA500000}"/>
    <cellStyle name="Hed Side Regular 2 3 4" xfId="20752" xr:uid="{00000000-0005-0000-0000-0000FB500000}"/>
    <cellStyle name="Hed Side Regular 2 3 4 2" xfId="20753" xr:uid="{00000000-0005-0000-0000-0000FC500000}"/>
    <cellStyle name="Hed Side Regular 2 3 4 2 2" xfId="20754" xr:uid="{00000000-0005-0000-0000-0000FD500000}"/>
    <cellStyle name="Hed Side Regular 2 3 4 2 2 2" xfId="20755" xr:uid="{00000000-0005-0000-0000-0000FE500000}"/>
    <cellStyle name="Hed Side Regular 2 3 4 2 3" xfId="20756" xr:uid="{00000000-0005-0000-0000-0000FF500000}"/>
    <cellStyle name="Hed Side Regular 2 3 4 2 3 2" xfId="20757" xr:uid="{00000000-0005-0000-0000-000000510000}"/>
    <cellStyle name="Hed Side Regular 2 3 4 2 4" xfId="20758" xr:uid="{00000000-0005-0000-0000-000001510000}"/>
    <cellStyle name="Hed Side Regular 2 3 4 2 4 2" xfId="20759" xr:uid="{00000000-0005-0000-0000-000002510000}"/>
    <cellStyle name="Hed Side Regular 2 3 4 2 5" xfId="20760" xr:uid="{00000000-0005-0000-0000-000003510000}"/>
    <cellStyle name="Hed Side Regular 2 3 4 3" xfId="20761" xr:uid="{00000000-0005-0000-0000-000004510000}"/>
    <cellStyle name="Hed Side Regular 2 3 4 3 2" xfId="20762" xr:uid="{00000000-0005-0000-0000-000005510000}"/>
    <cellStyle name="Hed Side Regular 2 3 4 4" xfId="20763" xr:uid="{00000000-0005-0000-0000-000006510000}"/>
    <cellStyle name="Hed Side Regular 2 3 4 4 2" xfId="20764" xr:uid="{00000000-0005-0000-0000-000007510000}"/>
    <cellStyle name="Hed Side Regular 2 3 4 5" xfId="20765" xr:uid="{00000000-0005-0000-0000-000008510000}"/>
    <cellStyle name="Hed Side Regular 2 3 4 5 2" xfId="20766" xr:uid="{00000000-0005-0000-0000-000009510000}"/>
    <cellStyle name="Hed Side Regular 2 3 4 6" xfId="20767" xr:uid="{00000000-0005-0000-0000-00000A510000}"/>
    <cellStyle name="Hed Side Regular 2 3 4 6 2" xfId="20768" xr:uid="{00000000-0005-0000-0000-00000B510000}"/>
    <cellStyle name="Hed Side Regular 2 3 4 7" xfId="20769" xr:uid="{00000000-0005-0000-0000-00000C510000}"/>
    <cellStyle name="Hed Side Regular 2 3 5" xfId="20770" xr:uid="{00000000-0005-0000-0000-00000D510000}"/>
    <cellStyle name="Hed Side Regular 2 3 5 2" xfId="20771" xr:uid="{00000000-0005-0000-0000-00000E510000}"/>
    <cellStyle name="Hed Side Regular 2 3 5 2 2" xfId="20772" xr:uid="{00000000-0005-0000-0000-00000F510000}"/>
    <cellStyle name="Hed Side Regular 2 3 5 2 2 2" xfId="20773" xr:uid="{00000000-0005-0000-0000-000010510000}"/>
    <cellStyle name="Hed Side Regular 2 3 5 2 3" xfId="20774" xr:uid="{00000000-0005-0000-0000-000011510000}"/>
    <cellStyle name="Hed Side Regular 2 3 5 2 3 2" xfId="20775" xr:uid="{00000000-0005-0000-0000-000012510000}"/>
    <cellStyle name="Hed Side Regular 2 3 5 2 4" xfId="20776" xr:uid="{00000000-0005-0000-0000-000013510000}"/>
    <cellStyle name="Hed Side Regular 2 3 5 2 4 2" xfId="20777" xr:uid="{00000000-0005-0000-0000-000014510000}"/>
    <cellStyle name="Hed Side Regular 2 3 5 2 5" xfId="20778" xr:uid="{00000000-0005-0000-0000-000015510000}"/>
    <cellStyle name="Hed Side Regular 2 3 5 3" xfId="20779" xr:uid="{00000000-0005-0000-0000-000016510000}"/>
    <cellStyle name="Hed Side Regular 2 3 5 3 2" xfId="20780" xr:uid="{00000000-0005-0000-0000-000017510000}"/>
    <cellStyle name="Hed Side Regular 2 3 5 4" xfId="20781" xr:uid="{00000000-0005-0000-0000-000018510000}"/>
    <cellStyle name="Hed Side Regular 2 3 5 4 2" xfId="20782" xr:uid="{00000000-0005-0000-0000-000019510000}"/>
    <cellStyle name="Hed Side Regular 2 3 5 5" xfId="20783" xr:uid="{00000000-0005-0000-0000-00001A510000}"/>
    <cellStyle name="Hed Side Regular 2 3 5 5 2" xfId="20784" xr:uid="{00000000-0005-0000-0000-00001B510000}"/>
    <cellStyle name="Hed Side Regular 2 3 5 6" xfId="20785" xr:uid="{00000000-0005-0000-0000-00001C510000}"/>
    <cellStyle name="Hed Side Regular 2 3 5 6 2" xfId="20786" xr:uid="{00000000-0005-0000-0000-00001D510000}"/>
    <cellStyle name="Hed Side Regular 2 3 5 7" xfId="20787" xr:uid="{00000000-0005-0000-0000-00001E510000}"/>
    <cellStyle name="Hed Side Regular 2 3 6" xfId="20788" xr:uid="{00000000-0005-0000-0000-00001F510000}"/>
    <cellStyle name="Hed Side Regular 2 3 6 2" xfId="20789" xr:uid="{00000000-0005-0000-0000-000020510000}"/>
    <cellStyle name="Hed Side Regular 2 3 6 2 2" xfId="20790" xr:uid="{00000000-0005-0000-0000-000021510000}"/>
    <cellStyle name="Hed Side Regular 2 3 6 2 2 2" xfId="20791" xr:uid="{00000000-0005-0000-0000-000022510000}"/>
    <cellStyle name="Hed Side Regular 2 3 6 2 3" xfId="20792" xr:uid="{00000000-0005-0000-0000-000023510000}"/>
    <cellStyle name="Hed Side Regular 2 3 6 2 3 2" xfId="20793" xr:uid="{00000000-0005-0000-0000-000024510000}"/>
    <cellStyle name="Hed Side Regular 2 3 6 2 4" xfId="20794" xr:uid="{00000000-0005-0000-0000-000025510000}"/>
    <cellStyle name="Hed Side Regular 2 3 6 2 4 2" xfId="20795" xr:uid="{00000000-0005-0000-0000-000026510000}"/>
    <cellStyle name="Hed Side Regular 2 3 6 2 5" xfId="20796" xr:uid="{00000000-0005-0000-0000-000027510000}"/>
    <cellStyle name="Hed Side Regular 2 3 6 3" xfId="20797" xr:uid="{00000000-0005-0000-0000-000028510000}"/>
    <cellStyle name="Hed Side Regular 2 3 6 3 2" xfId="20798" xr:uid="{00000000-0005-0000-0000-000029510000}"/>
    <cellStyle name="Hed Side Regular 2 3 6 4" xfId="20799" xr:uid="{00000000-0005-0000-0000-00002A510000}"/>
    <cellStyle name="Hed Side Regular 2 3 6 4 2" xfId="20800" xr:uid="{00000000-0005-0000-0000-00002B510000}"/>
    <cellStyle name="Hed Side Regular 2 3 6 5" xfId="20801" xr:uid="{00000000-0005-0000-0000-00002C510000}"/>
    <cellStyle name="Hed Side Regular 2 3 6 5 2" xfId="20802" xr:uid="{00000000-0005-0000-0000-00002D510000}"/>
    <cellStyle name="Hed Side Regular 2 3 6 6" xfId="20803" xr:uid="{00000000-0005-0000-0000-00002E510000}"/>
    <cellStyle name="Hed Side Regular 2 3 6 6 2" xfId="20804" xr:uid="{00000000-0005-0000-0000-00002F510000}"/>
    <cellStyle name="Hed Side Regular 2 3 6 7" xfId="20805" xr:uid="{00000000-0005-0000-0000-000030510000}"/>
    <cellStyle name="Hed Side Regular 2 3 7" xfId="20806" xr:uid="{00000000-0005-0000-0000-000031510000}"/>
    <cellStyle name="Hed Side Regular 2 3 7 2" xfId="20807" xr:uid="{00000000-0005-0000-0000-000032510000}"/>
    <cellStyle name="Hed Side Regular 2 3 7 2 2" xfId="20808" xr:uid="{00000000-0005-0000-0000-000033510000}"/>
    <cellStyle name="Hed Side Regular 2 3 7 2 2 2" xfId="20809" xr:uid="{00000000-0005-0000-0000-000034510000}"/>
    <cellStyle name="Hed Side Regular 2 3 7 2 3" xfId="20810" xr:uid="{00000000-0005-0000-0000-000035510000}"/>
    <cellStyle name="Hed Side Regular 2 3 7 2 3 2" xfId="20811" xr:uid="{00000000-0005-0000-0000-000036510000}"/>
    <cellStyle name="Hed Side Regular 2 3 7 2 4" xfId="20812" xr:uid="{00000000-0005-0000-0000-000037510000}"/>
    <cellStyle name="Hed Side Regular 2 3 7 2 4 2" xfId="20813" xr:uid="{00000000-0005-0000-0000-000038510000}"/>
    <cellStyle name="Hed Side Regular 2 3 7 2 5" xfId="20814" xr:uid="{00000000-0005-0000-0000-000039510000}"/>
    <cellStyle name="Hed Side Regular 2 3 7 3" xfId="20815" xr:uid="{00000000-0005-0000-0000-00003A510000}"/>
    <cellStyle name="Hed Side Regular 2 3 7 3 2" xfId="20816" xr:uid="{00000000-0005-0000-0000-00003B510000}"/>
    <cellStyle name="Hed Side Regular 2 3 7 4" xfId="20817" xr:uid="{00000000-0005-0000-0000-00003C510000}"/>
    <cellStyle name="Hed Side Regular 2 3 7 4 2" xfId="20818" xr:uid="{00000000-0005-0000-0000-00003D510000}"/>
    <cellStyle name="Hed Side Regular 2 3 7 5" xfId="20819" xr:uid="{00000000-0005-0000-0000-00003E510000}"/>
    <cellStyle name="Hed Side Regular 2 3 7 5 2" xfId="20820" xr:uid="{00000000-0005-0000-0000-00003F510000}"/>
    <cellStyle name="Hed Side Regular 2 3 7 6" xfId="20821" xr:uid="{00000000-0005-0000-0000-000040510000}"/>
    <cellStyle name="Hed Side Regular 2 3 7 6 2" xfId="20822" xr:uid="{00000000-0005-0000-0000-000041510000}"/>
    <cellStyle name="Hed Side Regular 2 3 7 7" xfId="20823" xr:uid="{00000000-0005-0000-0000-000042510000}"/>
    <cellStyle name="Hed Side Regular 2 3 8" xfId="20824" xr:uid="{00000000-0005-0000-0000-000043510000}"/>
    <cellStyle name="Hed Side Regular 2 3 8 2" xfId="20825" xr:uid="{00000000-0005-0000-0000-000044510000}"/>
    <cellStyle name="Hed Side Regular 2 3 8 2 2" xfId="20826" xr:uid="{00000000-0005-0000-0000-000045510000}"/>
    <cellStyle name="Hed Side Regular 2 3 8 2 2 2" xfId="20827" xr:uid="{00000000-0005-0000-0000-000046510000}"/>
    <cellStyle name="Hed Side Regular 2 3 8 2 3" xfId="20828" xr:uid="{00000000-0005-0000-0000-000047510000}"/>
    <cellStyle name="Hed Side Regular 2 3 8 2 3 2" xfId="20829" xr:uid="{00000000-0005-0000-0000-000048510000}"/>
    <cellStyle name="Hed Side Regular 2 3 8 2 4" xfId="20830" xr:uid="{00000000-0005-0000-0000-000049510000}"/>
    <cellStyle name="Hed Side Regular 2 3 8 2 4 2" xfId="20831" xr:uid="{00000000-0005-0000-0000-00004A510000}"/>
    <cellStyle name="Hed Side Regular 2 3 8 2 5" xfId="20832" xr:uid="{00000000-0005-0000-0000-00004B510000}"/>
    <cellStyle name="Hed Side Regular 2 3 8 3" xfId="20833" xr:uid="{00000000-0005-0000-0000-00004C510000}"/>
    <cellStyle name="Hed Side Regular 2 3 8 3 2" xfId="20834" xr:uid="{00000000-0005-0000-0000-00004D510000}"/>
    <cellStyle name="Hed Side Regular 2 3 8 4" xfId="20835" xr:uid="{00000000-0005-0000-0000-00004E510000}"/>
    <cellStyle name="Hed Side Regular 2 3 8 4 2" xfId="20836" xr:uid="{00000000-0005-0000-0000-00004F510000}"/>
    <cellStyle name="Hed Side Regular 2 3 8 5" xfId="20837" xr:uid="{00000000-0005-0000-0000-000050510000}"/>
    <cellStyle name="Hed Side Regular 2 3 8 5 2" xfId="20838" xr:uid="{00000000-0005-0000-0000-000051510000}"/>
    <cellStyle name="Hed Side Regular 2 3 8 6" xfId="20839" xr:uid="{00000000-0005-0000-0000-000052510000}"/>
    <cellStyle name="Hed Side Regular 2 3 8 6 2" xfId="20840" xr:uid="{00000000-0005-0000-0000-000053510000}"/>
    <cellStyle name="Hed Side Regular 2 3 8 7" xfId="20841" xr:uid="{00000000-0005-0000-0000-000054510000}"/>
    <cellStyle name="Hed Side Regular 2 3 9" xfId="20842" xr:uid="{00000000-0005-0000-0000-000055510000}"/>
    <cellStyle name="Hed Side Regular 2 3 9 2" xfId="20843" xr:uid="{00000000-0005-0000-0000-000056510000}"/>
    <cellStyle name="Hed Side Regular 2 3 9 2 2" xfId="20844" xr:uid="{00000000-0005-0000-0000-000057510000}"/>
    <cellStyle name="Hed Side Regular 2 3 9 2 2 2" xfId="20845" xr:uid="{00000000-0005-0000-0000-000058510000}"/>
    <cellStyle name="Hed Side Regular 2 3 9 2 3" xfId="20846" xr:uid="{00000000-0005-0000-0000-000059510000}"/>
    <cellStyle name="Hed Side Regular 2 3 9 2 3 2" xfId="20847" xr:uid="{00000000-0005-0000-0000-00005A510000}"/>
    <cellStyle name="Hed Side Regular 2 3 9 2 4" xfId="20848" xr:uid="{00000000-0005-0000-0000-00005B510000}"/>
    <cellStyle name="Hed Side Regular 2 3 9 2 4 2" xfId="20849" xr:uid="{00000000-0005-0000-0000-00005C510000}"/>
    <cellStyle name="Hed Side Regular 2 3 9 2 5" xfId="20850" xr:uid="{00000000-0005-0000-0000-00005D510000}"/>
    <cellStyle name="Hed Side Regular 2 3 9 3" xfId="20851" xr:uid="{00000000-0005-0000-0000-00005E510000}"/>
    <cellStyle name="Hed Side Regular 2 3 9 3 2" xfId="20852" xr:uid="{00000000-0005-0000-0000-00005F510000}"/>
    <cellStyle name="Hed Side Regular 2 3 9 4" xfId="20853" xr:uid="{00000000-0005-0000-0000-000060510000}"/>
    <cellStyle name="Hed Side Regular 2 3 9 4 2" xfId="20854" xr:uid="{00000000-0005-0000-0000-000061510000}"/>
    <cellStyle name="Hed Side Regular 2 3 9 5" xfId="20855" xr:uid="{00000000-0005-0000-0000-000062510000}"/>
    <cellStyle name="Hed Side Regular 2 3 9 5 2" xfId="20856" xr:uid="{00000000-0005-0000-0000-000063510000}"/>
    <cellStyle name="Hed Side Regular 2 3 9 6" xfId="20857" xr:uid="{00000000-0005-0000-0000-000064510000}"/>
    <cellStyle name="Hed Side Regular 2 3 9 6 2" xfId="20858" xr:uid="{00000000-0005-0000-0000-000065510000}"/>
    <cellStyle name="Hed Side Regular 2 3 9 7" xfId="20859" xr:uid="{00000000-0005-0000-0000-000066510000}"/>
    <cellStyle name="Hed Side Regular 2 4" xfId="20860" xr:uid="{00000000-0005-0000-0000-000067510000}"/>
    <cellStyle name="Hed Side Regular 2 4 10" xfId="20861" xr:uid="{00000000-0005-0000-0000-000068510000}"/>
    <cellStyle name="Hed Side Regular 2 4 10 2" xfId="20862" xr:uid="{00000000-0005-0000-0000-000069510000}"/>
    <cellStyle name="Hed Side Regular 2 4 10 2 2" xfId="20863" xr:uid="{00000000-0005-0000-0000-00006A510000}"/>
    <cellStyle name="Hed Side Regular 2 4 10 2 2 2" xfId="20864" xr:uid="{00000000-0005-0000-0000-00006B510000}"/>
    <cellStyle name="Hed Side Regular 2 4 10 2 3" xfId="20865" xr:uid="{00000000-0005-0000-0000-00006C510000}"/>
    <cellStyle name="Hed Side Regular 2 4 10 2 3 2" xfId="20866" xr:uid="{00000000-0005-0000-0000-00006D510000}"/>
    <cellStyle name="Hed Side Regular 2 4 10 2 4" xfId="20867" xr:uid="{00000000-0005-0000-0000-00006E510000}"/>
    <cellStyle name="Hed Side Regular 2 4 10 2 4 2" xfId="20868" xr:uid="{00000000-0005-0000-0000-00006F510000}"/>
    <cellStyle name="Hed Side Regular 2 4 10 2 5" xfId="20869" xr:uid="{00000000-0005-0000-0000-000070510000}"/>
    <cellStyle name="Hed Side Regular 2 4 10 3" xfId="20870" xr:uid="{00000000-0005-0000-0000-000071510000}"/>
    <cellStyle name="Hed Side Regular 2 4 10 3 2" xfId="20871" xr:uid="{00000000-0005-0000-0000-000072510000}"/>
    <cellStyle name="Hed Side Regular 2 4 10 4" xfId="20872" xr:uid="{00000000-0005-0000-0000-000073510000}"/>
    <cellStyle name="Hed Side Regular 2 4 10 4 2" xfId="20873" xr:uid="{00000000-0005-0000-0000-000074510000}"/>
    <cellStyle name="Hed Side Regular 2 4 10 5" xfId="20874" xr:uid="{00000000-0005-0000-0000-000075510000}"/>
    <cellStyle name="Hed Side Regular 2 4 10 5 2" xfId="20875" xr:uid="{00000000-0005-0000-0000-000076510000}"/>
    <cellStyle name="Hed Side Regular 2 4 10 6" xfId="20876" xr:uid="{00000000-0005-0000-0000-000077510000}"/>
    <cellStyle name="Hed Side Regular 2 4 10 6 2" xfId="20877" xr:uid="{00000000-0005-0000-0000-000078510000}"/>
    <cellStyle name="Hed Side Regular 2 4 10 7" xfId="20878" xr:uid="{00000000-0005-0000-0000-000079510000}"/>
    <cellStyle name="Hed Side Regular 2 4 11" xfId="20879" xr:uid="{00000000-0005-0000-0000-00007A510000}"/>
    <cellStyle name="Hed Side Regular 2 4 11 2" xfId="20880" xr:uid="{00000000-0005-0000-0000-00007B510000}"/>
    <cellStyle name="Hed Side Regular 2 4 11 2 2" xfId="20881" xr:uid="{00000000-0005-0000-0000-00007C510000}"/>
    <cellStyle name="Hed Side Regular 2 4 11 2 2 2" xfId="20882" xr:uid="{00000000-0005-0000-0000-00007D510000}"/>
    <cellStyle name="Hed Side Regular 2 4 11 2 3" xfId="20883" xr:uid="{00000000-0005-0000-0000-00007E510000}"/>
    <cellStyle name="Hed Side Regular 2 4 11 2 3 2" xfId="20884" xr:uid="{00000000-0005-0000-0000-00007F510000}"/>
    <cellStyle name="Hed Side Regular 2 4 11 2 4" xfId="20885" xr:uid="{00000000-0005-0000-0000-000080510000}"/>
    <cellStyle name="Hed Side Regular 2 4 11 2 4 2" xfId="20886" xr:uid="{00000000-0005-0000-0000-000081510000}"/>
    <cellStyle name="Hed Side Regular 2 4 11 2 5" xfId="20887" xr:uid="{00000000-0005-0000-0000-000082510000}"/>
    <cellStyle name="Hed Side Regular 2 4 11 3" xfId="20888" xr:uid="{00000000-0005-0000-0000-000083510000}"/>
    <cellStyle name="Hed Side Regular 2 4 11 3 2" xfId="20889" xr:uid="{00000000-0005-0000-0000-000084510000}"/>
    <cellStyle name="Hed Side Regular 2 4 11 4" xfId="20890" xr:uid="{00000000-0005-0000-0000-000085510000}"/>
    <cellStyle name="Hed Side Regular 2 4 11 4 2" xfId="20891" xr:uid="{00000000-0005-0000-0000-000086510000}"/>
    <cellStyle name="Hed Side Regular 2 4 11 5" xfId="20892" xr:uid="{00000000-0005-0000-0000-000087510000}"/>
    <cellStyle name="Hed Side Regular 2 4 11 5 2" xfId="20893" xr:uid="{00000000-0005-0000-0000-000088510000}"/>
    <cellStyle name="Hed Side Regular 2 4 11 6" xfId="20894" xr:uid="{00000000-0005-0000-0000-000089510000}"/>
    <cellStyle name="Hed Side Regular 2 4 11 6 2" xfId="20895" xr:uid="{00000000-0005-0000-0000-00008A510000}"/>
    <cellStyle name="Hed Side Regular 2 4 11 7" xfId="20896" xr:uid="{00000000-0005-0000-0000-00008B510000}"/>
    <cellStyle name="Hed Side Regular 2 4 12" xfId="20897" xr:uid="{00000000-0005-0000-0000-00008C510000}"/>
    <cellStyle name="Hed Side Regular 2 4 12 2" xfId="20898" xr:uid="{00000000-0005-0000-0000-00008D510000}"/>
    <cellStyle name="Hed Side Regular 2 4 12 2 2" xfId="20899" xr:uid="{00000000-0005-0000-0000-00008E510000}"/>
    <cellStyle name="Hed Side Regular 2 4 12 2 2 2" xfId="20900" xr:uid="{00000000-0005-0000-0000-00008F510000}"/>
    <cellStyle name="Hed Side Regular 2 4 12 2 3" xfId="20901" xr:uid="{00000000-0005-0000-0000-000090510000}"/>
    <cellStyle name="Hed Side Regular 2 4 12 2 3 2" xfId="20902" xr:uid="{00000000-0005-0000-0000-000091510000}"/>
    <cellStyle name="Hed Side Regular 2 4 12 2 4" xfId="20903" xr:uid="{00000000-0005-0000-0000-000092510000}"/>
    <cellStyle name="Hed Side Regular 2 4 12 2 4 2" xfId="20904" xr:uid="{00000000-0005-0000-0000-000093510000}"/>
    <cellStyle name="Hed Side Regular 2 4 12 2 5" xfId="20905" xr:uid="{00000000-0005-0000-0000-000094510000}"/>
    <cellStyle name="Hed Side Regular 2 4 12 3" xfId="20906" xr:uid="{00000000-0005-0000-0000-000095510000}"/>
    <cellStyle name="Hed Side Regular 2 4 12 3 2" xfId="20907" xr:uid="{00000000-0005-0000-0000-000096510000}"/>
    <cellStyle name="Hed Side Regular 2 4 12 4" xfId="20908" xr:uid="{00000000-0005-0000-0000-000097510000}"/>
    <cellStyle name="Hed Side Regular 2 4 12 4 2" xfId="20909" xr:uid="{00000000-0005-0000-0000-000098510000}"/>
    <cellStyle name="Hed Side Regular 2 4 12 5" xfId="20910" xr:uid="{00000000-0005-0000-0000-000099510000}"/>
    <cellStyle name="Hed Side Regular 2 4 12 5 2" xfId="20911" xr:uid="{00000000-0005-0000-0000-00009A510000}"/>
    <cellStyle name="Hed Side Regular 2 4 12 6" xfId="20912" xr:uid="{00000000-0005-0000-0000-00009B510000}"/>
    <cellStyle name="Hed Side Regular 2 4 12 6 2" xfId="20913" xr:uid="{00000000-0005-0000-0000-00009C510000}"/>
    <cellStyle name="Hed Side Regular 2 4 12 7" xfId="20914" xr:uid="{00000000-0005-0000-0000-00009D510000}"/>
    <cellStyle name="Hed Side Regular 2 4 13" xfId="20915" xr:uid="{00000000-0005-0000-0000-00009E510000}"/>
    <cellStyle name="Hed Side Regular 2 4 13 2" xfId="20916" xr:uid="{00000000-0005-0000-0000-00009F510000}"/>
    <cellStyle name="Hed Side Regular 2 4 13 2 2" xfId="20917" xr:uid="{00000000-0005-0000-0000-0000A0510000}"/>
    <cellStyle name="Hed Side Regular 2 4 13 2 2 2" xfId="20918" xr:uid="{00000000-0005-0000-0000-0000A1510000}"/>
    <cellStyle name="Hed Side Regular 2 4 13 2 3" xfId="20919" xr:uid="{00000000-0005-0000-0000-0000A2510000}"/>
    <cellStyle name="Hed Side Regular 2 4 13 2 3 2" xfId="20920" xr:uid="{00000000-0005-0000-0000-0000A3510000}"/>
    <cellStyle name="Hed Side Regular 2 4 13 2 4" xfId="20921" xr:uid="{00000000-0005-0000-0000-0000A4510000}"/>
    <cellStyle name="Hed Side Regular 2 4 13 2 4 2" xfId="20922" xr:uid="{00000000-0005-0000-0000-0000A5510000}"/>
    <cellStyle name="Hed Side Regular 2 4 13 2 5" xfId="20923" xr:uid="{00000000-0005-0000-0000-0000A6510000}"/>
    <cellStyle name="Hed Side Regular 2 4 13 3" xfId="20924" xr:uid="{00000000-0005-0000-0000-0000A7510000}"/>
    <cellStyle name="Hed Side Regular 2 4 13 3 2" xfId="20925" xr:uid="{00000000-0005-0000-0000-0000A8510000}"/>
    <cellStyle name="Hed Side Regular 2 4 13 4" xfId="20926" xr:uid="{00000000-0005-0000-0000-0000A9510000}"/>
    <cellStyle name="Hed Side Regular 2 4 13 4 2" xfId="20927" xr:uid="{00000000-0005-0000-0000-0000AA510000}"/>
    <cellStyle name="Hed Side Regular 2 4 13 5" xfId="20928" xr:uid="{00000000-0005-0000-0000-0000AB510000}"/>
    <cellStyle name="Hed Side Regular 2 4 13 5 2" xfId="20929" xr:uid="{00000000-0005-0000-0000-0000AC510000}"/>
    <cellStyle name="Hed Side Regular 2 4 13 6" xfId="20930" xr:uid="{00000000-0005-0000-0000-0000AD510000}"/>
    <cellStyle name="Hed Side Regular 2 4 13 6 2" xfId="20931" xr:uid="{00000000-0005-0000-0000-0000AE510000}"/>
    <cellStyle name="Hed Side Regular 2 4 13 7" xfId="20932" xr:uid="{00000000-0005-0000-0000-0000AF510000}"/>
    <cellStyle name="Hed Side Regular 2 4 14" xfId="20933" xr:uid="{00000000-0005-0000-0000-0000B0510000}"/>
    <cellStyle name="Hed Side Regular 2 4 14 2" xfId="20934" xr:uid="{00000000-0005-0000-0000-0000B1510000}"/>
    <cellStyle name="Hed Side Regular 2 4 14 2 2" xfId="20935" xr:uid="{00000000-0005-0000-0000-0000B2510000}"/>
    <cellStyle name="Hed Side Regular 2 4 14 2 2 2" xfId="20936" xr:uid="{00000000-0005-0000-0000-0000B3510000}"/>
    <cellStyle name="Hed Side Regular 2 4 14 2 3" xfId="20937" xr:uid="{00000000-0005-0000-0000-0000B4510000}"/>
    <cellStyle name="Hed Side Regular 2 4 14 2 3 2" xfId="20938" xr:uid="{00000000-0005-0000-0000-0000B5510000}"/>
    <cellStyle name="Hed Side Regular 2 4 14 2 4" xfId="20939" xr:uid="{00000000-0005-0000-0000-0000B6510000}"/>
    <cellStyle name="Hed Side Regular 2 4 14 2 4 2" xfId="20940" xr:uid="{00000000-0005-0000-0000-0000B7510000}"/>
    <cellStyle name="Hed Side Regular 2 4 14 2 5" xfId="20941" xr:uid="{00000000-0005-0000-0000-0000B8510000}"/>
    <cellStyle name="Hed Side Regular 2 4 14 3" xfId="20942" xr:uid="{00000000-0005-0000-0000-0000B9510000}"/>
    <cellStyle name="Hed Side Regular 2 4 14 3 2" xfId="20943" xr:uid="{00000000-0005-0000-0000-0000BA510000}"/>
    <cellStyle name="Hed Side Regular 2 4 14 4" xfId="20944" xr:uid="{00000000-0005-0000-0000-0000BB510000}"/>
    <cellStyle name="Hed Side Regular 2 4 14 4 2" xfId="20945" xr:uid="{00000000-0005-0000-0000-0000BC510000}"/>
    <cellStyle name="Hed Side Regular 2 4 14 5" xfId="20946" xr:uid="{00000000-0005-0000-0000-0000BD510000}"/>
    <cellStyle name="Hed Side Regular 2 4 14 5 2" xfId="20947" xr:uid="{00000000-0005-0000-0000-0000BE510000}"/>
    <cellStyle name="Hed Side Regular 2 4 14 6" xfId="20948" xr:uid="{00000000-0005-0000-0000-0000BF510000}"/>
    <cellStyle name="Hed Side Regular 2 4 14 6 2" xfId="20949" xr:uid="{00000000-0005-0000-0000-0000C0510000}"/>
    <cellStyle name="Hed Side Regular 2 4 14 7" xfId="20950" xr:uid="{00000000-0005-0000-0000-0000C1510000}"/>
    <cellStyle name="Hed Side Regular 2 4 15" xfId="20951" xr:uid="{00000000-0005-0000-0000-0000C2510000}"/>
    <cellStyle name="Hed Side Regular 2 4 15 2" xfId="20952" xr:uid="{00000000-0005-0000-0000-0000C3510000}"/>
    <cellStyle name="Hed Side Regular 2 4 15 2 2" xfId="20953" xr:uid="{00000000-0005-0000-0000-0000C4510000}"/>
    <cellStyle name="Hed Side Regular 2 4 15 2 2 2" xfId="20954" xr:uid="{00000000-0005-0000-0000-0000C5510000}"/>
    <cellStyle name="Hed Side Regular 2 4 15 2 3" xfId="20955" xr:uid="{00000000-0005-0000-0000-0000C6510000}"/>
    <cellStyle name="Hed Side Regular 2 4 15 2 3 2" xfId="20956" xr:uid="{00000000-0005-0000-0000-0000C7510000}"/>
    <cellStyle name="Hed Side Regular 2 4 15 2 4" xfId="20957" xr:uid="{00000000-0005-0000-0000-0000C8510000}"/>
    <cellStyle name="Hed Side Regular 2 4 15 2 4 2" xfId="20958" xr:uid="{00000000-0005-0000-0000-0000C9510000}"/>
    <cellStyle name="Hed Side Regular 2 4 15 2 5" xfId="20959" xr:uid="{00000000-0005-0000-0000-0000CA510000}"/>
    <cellStyle name="Hed Side Regular 2 4 15 3" xfId="20960" xr:uid="{00000000-0005-0000-0000-0000CB510000}"/>
    <cellStyle name="Hed Side Regular 2 4 15 3 2" xfId="20961" xr:uid="{00000000-0005-0000-0000-0000CC510000}"/>
    <cellStyle name="Hed Side Regular 2 4 15 4" xfId="20962" xr:uid="{00000000-0005-0000-0000-0000CD510000}"/>
    <cellStyle name="Hed Side Regular 2 4 15 4 2" xfId="20963" xr:uid="{00000000-0005-0000-0000-0000CE510000}"/>
    <cellStyle name="Hed Side Regular 2 4 15 5" xfId="20964" xr:uid="{00000000-0005-0000-0000-0000CF510000}"/>
    <cellStyle name="Hed Side Regular 2 4 15 5 2" xfId="20965" xr:uid="{00000000-0005-0000-0000-0000D0510000}"/>
    <cellStyle name="Hed Side Regular 2 4 15 6" xfId="20966" xr:uid="{00000000-0005-0000-0000-0000D1510000}"/>
    <cellStyle name="Hed Side Regular 2 4 15 6 2" xfId="20967" xr:uid="{00000000-0005-0000-0000-0000D2510000}"/>
    <cellStyle name="Hed Side Regular 2 4 15 7" xfId="20968" xr:uid="{00000000-0005-0000-0000-0000D3510000}"/>
    <cellStyle name="Hed Side Regular 2 4 16" xfId="20969" xr:uid="{00000000-0005-0000-0000-0000D4510000}"/>
    <cellStyle name="Hed Side Regular 2 4 16 2" xfId="20970" xr:uid="{00000000-0005-0000-0000-0000D5510000}"/>
    <cellStyle name="Hed Side Regular 2 4 16 2 2" xfId="20971" xr:uid="{00000000-0005-0000-0000-0000D6510000}"/>
    <cellStyle name="Hed Side Regular 2 4 16 2 2 2" xfId="20972" xr:uid="{00000000-0005-0000-0000-0000D7510000}"/>
    <cellStyle name="Hed Side Regular 2 4 16 2 3" xfId="20973" xr:uid="{00000000-0005-0000-0000-0000D8510000}"/>
    <cellStyle name="Hed Side Regular 2 4 16 2 3 2" xfId="20974" xr:uid="{00000000-0005-0000-0000-0000D9510000}"/>
    <cellStyle name="Hed Side Regular 2 4 16 2 4" xfId="20975" xr:uid="{00000000-0005-0000-0000-0000DA510000}"/>
    <cellStyle name="Hed Side Regular 2 4 16 2 4 2" xfId="20976" xr:uid="{00000000-0005-0000-0000-0000DB510000}"/>
    <cellStyle name="Hed Side Regular 2 4 16 2 5" xfId="20977" xr:uid="{00000000-0005-0000-0000-0000DC510000}"/>
    <cellStyle name="Hed Side Regular 2 4 16 3" xfId="20978" xr:uid="{00000000-0005-0000-0000-0000DD510000}"/>
    <cellStyle name="Hed Side Regular 2 4 16 3 2" xfId="20979" xr:uid="{00000000-0005-0000-0000-0000DE510000}"/>
    <cellStyle name="Hed Side Regular 2 4 16 4" xfId="20980" xr:uid="{00000000-0005-0000-0000-0000DF510000}"/>
    <cellStyle name="Hed Side Regular 2 4 16 4 2" xfId="20981" xr:uid="{00000000-0005-0000-0000-0000E0510000}"/>
    <cellStyle name="Hed Side Regular 2 4 16 5" xfId="20982" xr:uid="{00000000-0005-0000-0000-0000E1510000}"/>
    <cellStyle name="Hed Side Regular 2 4 16 5 2" xfId="20983" xr:uid="{00000000-0005-0000-0000-0000E2510000}"/>
    <cellStyle name="Hed Side Regular 2 4 16 6" xfId="20984" xr:uid="{00000000-0005-0000-0000-0000E3510000}"/>
    <cellStyle name="Hed Side Regular 2 4 16 6 2" xfId="20985" xr:uid="{00000000-0005-0000-0000-0000E4510000}"/>
    <cellStyle name="Hed Side Regular 2 4 16 7" xfId="20986" xr:uid="{00000000-0005-0000-0000-0000E5510000}"/>
    <cellStyle name="Hed Side Regular 2 4 17" xfId="20987" xr:uid="{00000000-0005-0000-0000-0000E6510000}"/>
    <cellStyle name="Hed Side Regular 2 4 17 2" xfId="20988" xr:uid="{00000000-0005-0000-0000-0000E7510000}"/>
    <cellStyle name="Hed Side Regular 2 4 17 2 2" xfId="20989" xr:uid="{00000000-0005-0000-0000-0000E8510000}"/>
    <cellStyle name="Hed Side Regular 2 4 17 2 2 2" xfId="20990" xr:uid="{00000000-0005-0000-0000-0000E9510000}"/>
    <cellStyle name="Hed Side Regular 2 4 17 2 3" xfId="20991" xr:uid="{00000000-0005-0000-0000-0000EA510000}"/>
    <cellStyle name="Hed Side Regular 2 4 17 2 3 2" xfId="20992" xr:uid="{00000000-0005-0000-0000-0000EB510000}"/>
    <cellStyle name="Hed Side Regular 2 4 17 2 4" xfId="20993" xr:uid="{00000000-0005-0000-0000-0000EC510000}"/>
    <cellStyle name="Hed Side Regular 2 4 17 2 4 2" xfId="20994" xr:uid="{00000000-0005-0000-0000-0000ED510000}"/>
    <cellStyle name="Hed Side Regular 2 4 17 2 5" xfId="20995" xr:uid="{00000000-0005-0000-0000-0000EE510000}"/>
    <cellStyle name="Hed Side Regular 2 4 17 3" xfId="20996" xr:uid="{00000000-0005-0000-0000-0000EF510000}"/>
    <cellStyle name="Hed Side Regular 2 4 17 3 2" xfId="20997" xr:uid="{00000000-0005-0000-0000-0000F0510000}"/>
    <cellStyle name="Hed Side Regular 2 4 17 4" xfId="20998" xr:uid="{00000000-0005-0000-0000-0000F1510000}"/>
    <cellStyle name="Hed Side Regular 2 4 17 4 2" xfId="20999" xr:uid="{00000000-0005-0000-0000-0000F2510000}"/>
    <cellStyle name="Hed Side Regular 2 4 17 5" xfId="21000" xr:uid="{00000000-0005-0000-0000-0000F3510000}"/>
    <cellStyle name="Hed Side Regular 2 4 17 5 2" xfId="21001" xr:uid="{00000000-0005-0000-0000-0000F4510000}"/>
    <cellStyle name="Hed Side Regular 2 4 17 6" xfId="21002" xr:uid="{00000000-0005-0000-0000-0000F5510000}"/>
    <cellStyle name="Hed Side Regular 2 4 17 6 2" xfId="21003" xr:uid="{00000000-0005-0000-0000-0000F6510000}"/>
    <cellStyle name="Hed Side Regular 2 4 17 7" xfId="21004" xr:uid="{00000000-0005-0000-0000-0000F7510000}"/>
    <cellStyle name="Hed Side Regular 2 4 18" xfId="21005" xr:uid="{00000000-0005-0000-0000-0000F8510000}"/>
    <cellStyle name="Hed Side Regular 2 4 18 2" xfId="21006" xr:uid="{00000000-0005-0000-0000-0000F9510000}"/>
    <cellStyle name="Hed Side Regular 2 4 18 2 2" xfId="21007" xr:uid="{00000000-0005-0000-0000-0000FA510000}"/>
    <cellStyle name="Hed Side Regular 2 4 18 2 2 2" xfId="21008" xr:uid="{00000000-0005-0000-0000-0000FB510000}"/>
    <cellStyle name="Hed Side Regular 2 4 18 2 3" xfId="21009" xr:uid="{00000000-0005-0000-0000-0000FC510000}"/>
    <cellStyle name="Hed Side Regular 2 4 18 2 3 2" xfId="21010" xr:uid="{00000000-0005-0000-0000-0000FD510000}"/>
    <cellStyle name="Hed Side Regular 2 4 18 2 4" xfId="21011" xr:uid="{00000000-0005-0000-0000-0000FE510000}"/>
    <cellStyle name="Hed Side Regular 2 4 18 2 4 2" xfId="21012" xr:uid="{00000000-0005-0000-0000-0000FF510000}"/>
    <cellStyle name="Hed Side Regular 2 4 18 2 5" xfId="21013" xr:uid="{00000000-0005-0000-0000-000000520000}"/>
    <cellStyle name="Hed Side Regular 2 4 18 3" xfId="21014" xr:uid="{00000000-0005-0000-0000-000001520000}"/>
    <cellStyle name="Hed Side Regular 2 4 18 3 2" xfId="21015" xr:uid="{00000000-0005-0000-0000-000002520000}"/>
    <cellStyle name="Hed Side Regular 2 4 18 4" xfId="21016" xr:uid="{00000000-0005-0000-0000-000003520000}"/>
    <cellStyle name="Hed Side Regular 2 4 18 4 2" xfId="21017" xr:uid="{00000000-0005-0000-0000-000004520000}"/>
    <cellStyle name="Hed Side Regular 2 4 18 5" xfId="21018" xr:uid="{00000000-0005-0000-0000-000005520000}"/>
    <cellStyle name="Hed Side Regular 2 4 18 5 2" xfId="21019" xr:uid="{00000000-0005-0000-0000-000006520000}"/>
    <cellStyle name="Hed Side Regular 2 4 18 6" xfId="21020" xr:uid="{00000000-0005-0000-0000-000007520000}"/>
    <cellStyle name="Hed Side Regular 2 4 18 6 2" xfId="21021" xr:uid="{00000000-0005-0000-0000-000008520000}"/>
    <cellStyle name="Hed Side Regular 2 4 18 7" xfId="21022" xr:uid="{00000000-0005-0000-0000-000009520000}"/>
    <cellStyle name="Hed Side Regular 2 4 19" xfId="21023" xr:uid="{00000000-0005-0000-0000-00000A520000}"/>
    <cellStyle name="Hed Side Regular 2 4 19 2" xfId="21024" xr:uid="{00000000-0005-0000-0000-00000B520000}"/>
    <cellStyle name="Hed Side Regular 2 4 19 2 2" xfId="21025" xr:uid="{00000000-0005-0000-0000-00000C520000}"/>
    <cellStyle name="Hed Side Regular 2 4 19 3" xfId="21026" xr:uid="{00000000-0005-0000-0000-00000D520000}"/>
    <cellStyle name="Hed Side Regular 2 4 19 3 2" xfId="21027" xr:uid="{00000000-0005-0000-0000-00000E520000}"/>
    <cellStyle name="Hed Side Regular 2 4 19 4" xfId="21028" xr:uid="{00000000-0005-0000-0000-00000F520000}"/>
    <cellStyle name="Hed Side Regular 2 4 19 4 2" xfId="21029" xr:uid="{00000000-0005-0000-0000-000010520000}"/>
    <cellStyle name="Hed Side Regular 2 4 19 5" xfId="21030" xr:uid="{00000000-0005-0000-0000-000011520000}"/>
    <cellStyle name="Hed Side Regular 2 4 2" xfId="21031" xr:uid="{00000000-0005-0000-0000-000012520000}"/>
    <cellStyle name="Hed Side Regular 2 4 2 2" xfId="21032" xr:uid="{00000000-0005-0000-0000-000013520000}"/>
    <cellStyle name="Hed Side Regular 2 4 2 2 2" xfId="21033" xr:uid="{00000000-0005-0000-0000-000014520000}"/>
    <cellStyle name="Hed Side Regular 2 4 2 2 2 2" xfId="21034" xr:uid="{00000000-0005-0000-0000-000015520000}"/>
    <cellStyle name="Hed Side Regular 2 4 2 2 3" xfId="21035" xr:uid="{00000000-0005-0000-0000-000016520000}"/>
    <cellStyle name="Hed Side Regular 2 4 2 2 3 2" xfId="21036" xr:uid="{00000000-0005-0000-0000-000017520000}"/>
    <cellStyle name="Hed Side Regular 2 4 2 2 4" xfId="21037" xr:uid="{00000000-0005-0000-0000-000018520000}"/>
    <cellStyle name="Hed Side Regular 2 4 2 2 4 2" xfId="21038" xr:uid="{00000000-0005-0000-0000-000019520000}"/>
    <cellStyle name="Hed Side Regular 2 4 2 2 5" xfId="21039" xr:uid="{00000000-0005-0000-0000-00001A520000}"/>
    <cellStyle name="Hed Side Regular 2 4 2 3" xfId="21040" xr:uid="{00000000-0005-0000-0000-00001B520000}"/>
    <cellStyle name="Hed Side Regular 2 4 2 3 2" xfId="21041" xr:uid="{00000000-0005-0000-0000-00001C520000}"/>
    <cellStyle name="Hed Side Regular 2 4 2 4" xfId="21042" xr:uid="{00000000-0005-0000-0000-00001D520000}"/>
    <cellStyle name="Hed Side Regular 2 4 2 4 2" xfId="21043" xr:uid="{00000000-0005-0000-0000-00001E520000}"/>
    <cellStyle name="Hed Side Regular 2 4 2 5" xfId="21044" xr:uid="{00000000-0005-0000-0000-00001F520000}"/>
    <cellStyle name="Hed Side Regular 2 4 2 5 2" xfId="21045" xr:uid="{00000000-0005-0000-0000-000020520000}"/>
    <cellStyle name="Hed Side Regular 2 4 2 6" xfId="21046" xr:uid="{00000000-0005-0000-0000-000021520000}"/>
    <cellStyle name="Hed Side Regular 2 4 2 6 2" xfId="21047" xr:uid="{00000000-0005-0000-0000-000022520000}"/>
    <cellStyle name="Hed Side Regular 2 4 2 7" xfId="21048" xr:uid="{00000000-0005-0000-0000-000023520000}"/>
    <cellStyle name="Hed Side Regular 2 4 20" xfId="21049" xr:uid="{00000000-0005-0000-0000-000024520000}"/>
    <cellStyle name="Hed Side Regular 2 4 20 2" xfId="21050" xr:uid="{00000000-0005-0000-0000-000025520000}"/>
    <cellStyle name="Hed Side Regular 2 4 21" xfId="21051" xr:uid="{00000000-0005-0000-0000-000026520000}"/>
    <cellStyle name="Hed Side Regular 2 4 21 2" xfId="21052" xr:uid="{00000000-0005-0000-0000-000027520000}"/>
    <cellStyle name="Hed Side Regular 2 4 22" xfId="21053" xr:uid="{00000000-0005-0000-0000-000028520000}"/>
    <cellStyle name="Hed Side Regular 2 4 22 2" xfId="21054" xr:uid="{00000000-0005-0000-0000-000029520000}"/>
    <cellStyle name="Hed Side Regular 2 4 23" xfId="21055" xr:uid="{00000000-0005-0000-0000-00002A520000}"/>
    <cellStyle name="Hed Side Regular 2 4 23 2" xfId="21056" xr:uid="{00000000-0005-0000-0000-00002B520000}"/>
    <cellStyle name="Hed Side Regular 2 4 24" xfId="21057" xr:uid="{00000000-0005-0000-0000-00002C520000}"/>
    <cellStyle name="Hed Side Regular 2 4 3" xfId="21058" xr:uid="{00000000-0005-0000-0000-00002D520000}"/>
    <cellStyle name="Hed Side Regular 2 4 3 2" xfId="21059" xr:uid="{00000000-0005-0000-0000-00002E520000}"/>
    <cellStyle name="Hed Side Regular 2 4 3 2 2" xfId="21060" xr:uid="{00000000-0005-0000-0000-00002F520000}"/>
    <cellStyle name="Hed Side Regular 2 4 3 2 2 2" xfId="21061" xr:uid="{00000000-0005-0000-0000-000030520000}"/>
    <cellStyle name="Hed Side Regular 2 4 3 2 3" xfId="21062" xr:uid="{00000000-0005-0000-0000-000031520000}"/>
    <cellStyle name="Hed Side Regular 2 4 3 2 3 2" xfId="21063" xr:uid="{00000000-0005-0000-0000-000032520000}"/>
    <cellStyle name="Hed Side Regular 2 4 3 2 4" xfId="21064" xr:uid="{00000000-0005-0000-0000-000033520000}"/>
    <cellStyle name="Hed Side Regular 2 4 3 2 4 2" xfId="21065" xr:uid="{00000000-0005-0000-0000-000034520000}"/>
    <cellStyle name="Hed Side Regular 2 4 3 2 5" xfId="21066" xr:uid="{00000000-0005-0000-0000-000035520000}"/>
    <cellStyle name="Hed Side Regular 2 4 3 3" xfId="21067" xr:uid="{00000000-0005-0000-0000-000036520000}"/>
    <cellStyle name="Hed Side Regular 2 4 3 3 2" xfId="21068" xr:uid="{00000000-0005-0000-0000-000037520000}"/>
    <cellStyle name="Hed Side Regular 2 4 3 4" xfId="21069" xr:uid="{00000000-0005-0000-0000-000038520000}"/>
    <cellStyle name="Hed Side Regular 2 4 3 4 2" xfId="21070" xr:uid="{00000000-0005-0000-0000-000039520000}"/>
    <cellStyle name="Hed Side Regular 2 4 3 5" xfId="21071" xr:uid="{00000000-0005-0000-0000-00003A520000}"/>
    <cellStyle name="Hed Side Regular 2 4 3 5 2" xfId="21072" xr:uid="{00000000-0005-0000-0000-00003B520000}"/>
    <cellStyle name="Hed Side Regular 2 4 3 6" xfId="21073" xr:uid="{00000000-0005-0000-0000-00003C520000}"/>
    <cellStyle name="Hed Side Regular 2 4 3 6 2" xfId="21074" xr:uid="{00000000-0005-0000-0000-00003D520000}"/>
    <cellStyle name="Hed Side Regular 2 4 3 7" xfId="21075" xr:uid="{00000000-0005-0000-0000-00003E520000}"/>
    <cellStyle name="Hed Side Regular 2 4 4" xfId="21076" xr:uid="{00000000-0005-0000-0000-00003F520000}"/>
    <cellStyle name="Hed Side Regular 2 4 4 2" xfId="21077" xr:uid="{00000000-0005-0000-0000-000040520000}"/>
    <cellStyle name="Hed Side Regular 2 4 4 2 2" xfId="21078" xr:uid="{00000000-0005-0000-0000-000041520000}"/>
    <cellStyle name="Hed Side Regular 2 4 4 2 2 2" xfId="21079" xr:uid="{00000000-0005-0000-0000-000042520000}"/>
    <cellStyle name="Hed Side Regular 2 4 4 2 3" xfId="21080" xr:uid="{00000000-0005-0000-0000-000043520000}"/>
    <cellStyle name="Hed Side Regular 2 4 4 2 3 2" xfId="21081" xr:uid="{00000000-0005-0000-0000-000044520000}"/>
    <cellStyle name="Hed Side Regular 2 4 4 2 4" xfId="21082" xr:uid="{00000000-0005-0000-0000-000045520000}"/>
    <cellStyle name="Hed Side Regular 2 4 4 2 4 2" xfId="21083" xr:uid="{00000000-0005-0000-0000-000046520000}"/>
    <cellStyle name="Hed Side Regular 2 4 4 2 5" xfId="21084" xr:uid="{00000000-0005-0000-0000-000047520000}"/>
    <cellStyle name="Hed Side Regular 2 4 4 3" xfId="21085" xr:uid="{00000000-0005-0000-0000-000048520000}"/>
    <cellStyle name="Hed Side Regular 2 4 4 3 2" xfId="21086" xr:uid="{00000000-0005-0000-0000-000049520000}"/>
    <cellStyle name="Hed Side Regular 2 4 4 4" xfId="21087" xr:uid="{00000000-0005-0000-0000-00004A520000}"/>
    <cellStyle name="Hed Side Regular 2 4 4 4 2" xfId="21088" xr:uid="{00000000-0005-0000-0000-00004B520000}"/>
    <cellStyle name="Hed Side Regular 2 4 4 5" xfId="21089" xr:uid="{00000000-0005-0000-0000-00004C520000}"/>
    <cellStyle name="Hed Side Regular 2 4 4 5 2" xfId="21090" xr:uid="{00000000-0005-0000-0000-00004D520000}"/>
    <cellStyle name="Hed Side Regular 2 4 4 6" xfId="21091" xr:uid="{00000000-0005-0000-0000-00004E520000}"/>
    <cellStyle name="Hed Side Regular 2 4 4 6 2" xfId="21092" xr:uid="{00000000-0005-0000-0000-00004F520000}"/>
    <cellStyle name="Hed Side Regular 2 4 4 7" xfId="21093" xr:uid="{00000000-0005-0000-0000-000050520000}"/>
    <cellStyle name="Hed Side Regular 2 4 5" xfId="21094" xr:uid="{00000000-0005-0000-0000-000051520000}"/>
    <cellStyle name="Hed Side Regular 2 4 5 2" xfId="21095" xr:uid="{00000000-0005-0000-0000-000052520000}"/>
    <cellStyle name="Hed Side Regular 2 4 5 2 2" xfId="21096" xr:uid="{00000000-0005-0000-0000-000053520000}"/>
    <cellStyle name="Hed Side Regular 2 4 5 2 2 2" xfId="21097" xr:uid="{00000000-0005-0000-0000-000054520000}"/>
    <cellStyle name="Hed Side Regular 2 4 5 2 3" xfId="21098" xr:uid="{00000000-0005-0000-0000-000055520000}"/>
    <cellStyle name="Hed Side Regular 2 4 5 2 3 2" xfId="21099" xr:uid="{00000000-0005-0000-0000-000056520000}"/>
    <cellStyle name="Hed Side Regular 2 4 5 2 4" xfId="21100" xr:uid="{00000000-0005-0000-0000-000057520000}"/>
    <cellStyle name="Hed Side Regular 2 4 5 2 4 2" xfId="21101" xr:uid="{00000000-0005-0000-0000-000058520000}"/>
    <cellStyle name="Hed Side Regular 2 4 5 2 5" xfId="21102" xr:uid="{00000000-0005-0000-0000-000059520000}"/>
    <cellStyle name="Hed Side Regular 2 4 5 3" xfId="21103" xr:uid="{00000000-0005-0000-0000-00005A520000}"/>
    <cellStyle name="Hed Side Regular 2 4 5 3 2" xfId="21104" xr:uid="{00000000-0005-0000-0000-00005B520000}"/>
    <cellStyle name="Hed Side Regular 2 4 5 4" xfId="21105" xr:uid="{00000000-0005-0000-0000-00005C520000}"/>
    <cellStyle name="Hed Side Regular 2 4 5 4 2" xfId="21106" xr:uid="{00000000-0005-0000-0000-00005D520000}"/>
    <cellStyle name="Hed Side Regular 2 4 5 5" xfId="21107" xr:uid="{00000000-0005-0000-0000-00005E520000}"/>
    <cellStyle name="Hed Side Regular 2 4 5 5 2" xfId="21108" xr:uid="{00000000-0005-0000-0000-00005F520000}"/>
    <cellStyle name="Hed Side Regular 2 4 5 6" xfId="21109" xr:uid="{00000000-0005-0000-0000-000060520000}"/>
    <cellStyle name="Hed Side Regular 2 4 5 6 2" xfId="21110" xr:uid="{00000000-0005-0000-0000-000061520000}"/>
    <cellStyle name="Hed Side Regular 2 4 5 7" xfId="21111" xr:uid="{00000000-0005-0000-0000-000062520000}"/>
    <cellStyle name="Hed Side Regular 2 4 6" xfId="21112" xr:uid="{00000000-0005-0000-0000-000063520000}"/>
    <cellStyle name="Hed Side Regular 2 4 6 2" xfId="21113" xr:uid="{00000000-0005-0000-0000-000064520000}"/>
    <cellStyle name="Hed Side Regular 2 4 6 2 2" xfId="21114" xr:uid="{00000000-0005-0000-0000-000065520000}"/>
    <cellStyle name="Hed Side Regular 2 4 6 2 2 2" xfId="21115" xr:uid="{00000000-0005-0000-0000-000066520000}"/>
    <cellStyle name="Hed Side Regular 2 4 6 2 3" xfId="21116" xr:uid="{00000000-0005-0000-0000-000067520000}"/>
    <cellStyle name="Hed Side Regular 2 4 6 2 3 2" xfId="21117" xr:uid="{00000000-0005-0000-0000-000068520000}"/>
    <cellStyle name="Hed Side Regular 2 4 6 2 4" xfId="21118" xr:uid="{00000000-0005-0000-0000-000069520000}"/>
    <cellStyle name="Hed Side Regular 2 4 6 2 4 2" xfId="21119" xr:uid="{00000000-0005-0000-0000-00006A520000}"/>
    <cellStyle name="Hed Side Regular 2 4 6 2 5" xfId="21120" xr:uid="{00000000-0005-0000-0000-00006B520000}"/>
    <cellStyle name="Hed Side Regular 2 4 6 3" xfId="21121" xr:uid="{00000000-0005-0000-0000-00006C520000}"/>
    <cellStyle name="Hed Side Regular 2 4 6 3 2" xfId="21122" xr:uid="{00000000-0005-0000-0000-00006D520000}"/>
    <cellStyle name="Hed Side Regular 2 4 6 4" xfId="21123" xr:uid="{00000000-0005-0000-0000-00006E520000}"/>
    <cellStyle name="Hed Side Regular 2 4 6 4 2" xfId="21124" xr:uid="{00000000-0005-0000-0000-00006F520000}"/>
    <cellStyle name="Hed Side Regular 2 4 6 5" xfId="21125" xr:uid="{00000000-0005-0000-0000-000070520000}"/>
    <cellStyle name="Hed Side Regular 2 4 6 5 2" xfId="21126" xr:uid="{00000000-0005-0000-0000-000071520000}"/>
    <cellStyle name="Hed Side Regular 2 4 6 6" xfId="21127" xr:uid="{00000000-0005-0000-0000-000072520000}"/>
    <cellStyle name="Hed Side Regular 2 4 6 6 2" xfId="21128" xr:uid="{00000000-0005-0000-0000-000073520000}"/>
    <cellStyle name="Hed Side Regular 2 4 6 7" xfId="21129" xr:uid="{00000000-0005-0000-0000-000074520000}"/>
    <cellStyle name="Hed Side Regular 2 4 7" xfId="21130" xr:uid="{00000000-0005-0000-0000-000075520000}"/>
    <cellStyle name="Hed Side Regular 2 4 7 2" xfId="21131" xr:uid="{00000000-0005-0000-0000-000076520000}"/>
    <cellStyle name="Hed Side Regular 2 4 7 2 2" xfId="21132" xr:uid="{00000000-0005-0000-0000-000077520000}"/>
    <cellStyle name="Hed Side Regular 2 4 7 2 2 2" xfId="21133" xr:uid="{00000000-0005-0000-0000-000078520000}"/>
    <cellStyle name="Hed Side Regular 2 4 7 2 3" xfId="21134" xr:uid="{00000000-0005-0000-0000-000079520000}"/>
    <cellStyle name="Hed Side Regular 2 4 7 2 3 2" xfId="21135" xr:uid="{00000000-0005-0000-0000-00007A520000}"/>
    <cellStyle name="Hed Side Regular 2 4 7 2 4" xfId="21136" xr:uid="{00000000-0005-0000-0000-00007B520000}"/>
    <cellStyle name="Hed Side Regular 2 4 7 2 4 2" xfId="21137" xr:uid="{00000000-0005-0000-0000-00007C520000}"/>
    <cellStyle name="Hed Side Regular 2 4 7 2 5" xfId="21138" xr:uid="{00000000-0005-0000-0000-00007D520000}"/>
    <cellStyle name="Hed Side Regular 2 4 7 3" xfId="21139" xr:uid="{00000000-0005-0000-0000-00007E520000}"/>
    <cellStyle name="Hed Side Regular 2 4 7 3 2" xfId="21140" xr:uid="{00000000-0005-0000-0000-00007F520000}"/>
    <cellStyle name="Hed Side Regular 2 4 7 4" xfId="21141" xr:uid="{00000000-0005-0000-0000-000080520000}"/>
    <cellStyle name="Hed Side Regular 2 4 7 4 2" xfId="21142" xr:uid="{00000000-0005-0000-0000-000081520000}"/>
    <cellStyle name="Hed Side Regular 2 4 7 5" xfId="21143" xr:uid="{00000000-0005-0000-0000-000082520000}"/>
    <cellStyle name="Hed Side Regular 2 4 7 5 2" xfId="21144" xr:uid="{00000000-0005-0000-0000-000083520000}"/>
    <cellStyle name="Hed Side Regular 2 4 7 6" xfId="21145" xr:uid="{00000000-0005-0000-0000-000084520000}"/>
    <cellStyle name="Hed Side Regular 2 4 7 6 2" xfId="21146" xr:uid="{00000000-0005-0000-0000-000085520000}"/>
    <cellStyle name="Hed Side Regular 2 4 7 7" xfId="21147" xr:uid="{00000000-0005-0000-0000-000086520000}"/>
    <cellStyle name="Hed Side Regular 2 4 8" xfId="21148" xr:uid="{00000000-0005-0000-0000-000087520000}"/>
    <cellStyle name="Hed Side Regular 2 4 8 2" xfId="21149" xr:uid="{00000000-0005-0000-0000-000088520000}"/>
    <cellStyle name="Hed Side Regular 2 4 8 2 2" xfId="21150" xr:uid="{00000000-0005-0000-0000-000089520000}"/>
    <cellStyle name="Hed Side Regular 2 4 8 2 2 2" xfId="21151" xr:uid="{00000000-0005-0000-0000-00008A520000}"/>
    <cellStyle name="Hed Side Regular 2 4 8 2 3" xfId="21152" xr:uid="{00000000-0005-0000-0000-00008B520000}"/>
    <cellStyle name="Hed Side Regular 2 4 8 2 3 2" xfId="21153" xr:uid="{00000000-0005-0000-0000-00008C520000}"/>
    <cellStyle name="Hed Side Regular 2 4 8 2 4" xfId="21154" xr:uid="{00000000-0005-0000-0000-00008D520000}"/>
    <cellStyle name="Hed Side Regular 2 4 8 2 4 2" xfId="21155" xr:uid="{00000000-0005-0000-0000-00008E520000}"/>
    <cellStyle name="Hed Side Regular 2 4 8 2 5" xfId="21156" xr:uid="{00000000-0005-0000-0000-00008F520000}"/>
    <cellStyle name="Hed Side Regular 2 4 8 3" xfId="21157" xr:uid="{00000000-0005-0000-0000-000090520000}"/>
    <cellStyle name="Hed Side Regular 2 4 8 3 2" xfId="21158" xr:uid="{00000000-0005-0000-0000-000091520000}"/>
    <cellStyle name="Hed Side Regular 2 4 8 4" xfId="21159" xr:uid="{00000000-0005-0000-0000-000092520000}"/>
    <cellStyle name="Hed Side Regular 2 4 8 4 2" xfId="21160" xr:uid="{00000000-0005-0000-0000-000093520000}"/>
    <cellStyle name="Hed Side Regular 2 4 8 5" xfId="21161" xr:uid="{00000000-0005-0000-0000-000094520000}"/>
    <cellStyle name="Hed Side Regular 2 4 8 5 2" xfId="21162" xr:uid="{00000000-0005-0000-0000-000095520000}"/>
    <cellStyle name="Hed Side Regular 2 4 8 6" xfId="21163" xr:uid="{00000000-0005-0000-0000-000096520000}"/>
    <cellStyle name="Hed Side Regular 2 4 8 6 2" xfId="21164" xr:uid="{00000000-0005-0000-0000-000097520000}"/>
    <cellStyle name="Hed Side Regular 2 4 8 7" xfId="21165" xr:uid="{00000000-0005-0000-0000-000098520000}"/>
    <cellStyle name="Hed Side Regular 2 4 9" xfId="21166" xr:uid="{00000000-0005-0000-0000-000099520000}"/>
    <cellStyle name="Hed Side Regular 2 4 9 2" xfId="21167" xr:uid="{00000000-0005-0000-0000-00009A520000}"/>
    <cellStyle name="Hed Side Regular 2 4 9 2 2" xfId="21168" xr:uid="{00000000-0005-0000-0000-00009B520000}"/>
    <cellStyle name="Hed Side Regular 2 4 9 2 2 2" xfId="21169" xr:uid="{00000000-0005-0000-0000-00009C520000}"/>
    <cellStyle name="Hed Side Regular 2 4 9 2 3" xfId="21170" xr:uid="{00000000-0005-0000-0000-00009D520000}"/>
    <cellStyle name="Hed Side Regular 2 4 9 2 3 2" xfId="21171" xr:uid="{00000000-0005-0000-0000-00009E520000}"/>
    <cellStyle name="Hed Side Regular 2 4 9 2 4" xfId="21172" xr:uid="{00000000-0005-0000-0000-00009F520000}"/>
    <cellStyle name="Hed Side Regular 2 4 9 2 4 2" xfId="21173" xr:uid="{00000000-0005-0000-0000-0000A0520000}"/>
    <cellStyle name="Hed Side Regular 2 4 9 2 5" xfId="21174" xr:uid="{00000000-0005-0000-0000-0000A1520000}"/>
    <cellStyle name="Hed Side Regular 2 4 9 3" xfId="21175" xr:uid="{00000000-0005-0000-0000-0000A2520000}"/>
    <cellStyle name="Hed Side Regular 2 4 9 3 2" xfId="21176" xr:uid="{00000000-0005-0000-0000-0000A3520000}"/>
    <cellStyle name="Hed Side Regular 2 4 9 4" xfId="21177" xr:uid="{00000000-0005-0000-0000-0000A4520000}"/>
    <cellStyle name="Hed Side Regular 2 4 9 4 2" xfId="21178" xr:uid="{00000000-0005-0000-0000-0000A5520000}"/>
    <cellStyle name="Hed Side Regular 2 4 9 5" xfId="21179" xr:uid="{00000000-0005-0000-0000-0000A6520000}"/>
    <cellStyle name="Hed Side Regular 2 4 9 5 2" xfId="21180" xr:uid="{00000000-0005-0000-0000-0000A7520000}"/>
    <cellStyle name="Hed Side Regular 2 4 9 6" xfId="21181" xr:uid="{00000000-0005-0000-0000-0000A8520000}"/>
    <cellStyle name="Hed Side Regular 2 4 9 6 2" xfId="21182" xr:uid="{00000000-0005-0000-0000-0000A9520000}"/>
    <cellStyle name="Hed Side Regular 2 4 9 7" xfId="21183" xr:uid="{00000000-0005-0000-0000-0000AA520000}"/>
    <cellStyle name="Hed Side Regular 2 5" xfId="21184" xr:uid="{00000000-0005-0000-0000-0000AB520000}"/>
    <cellStyle name="Hed Side Regular 2 5 2" xfId="21185" xr:uid="{00000000-0005-0000-0000-0000AC520000}"/>
    <cellStyle name="Hed Side Regular 2 5 2 2" xfId="21186" xr:uid="{00000000-0005-0000-0000-0000AD520000}"/>
    <cellStyle name="Hed Side Regular 2 5 2 2 2" xfId="21187" xr:uid="{00000000-0005-0000-0000-0000AE520000}"/>
    <cellStyle name="Hed Side Regular 2 5 2 3" xfId="21188" xr:uid="{00000000-0005-0000-0000-0000AF520000}"/>
    <cellStyle name="Hed Side Regular 2 5 2 3 2" xfId="21189" xr:uid="{00000000-0005-0000-0000-0000B0520000}"/>
    <cellStyle name="Hed Side Regular 2 5 2 4" xfId="21190" xr:uid="{00000000-0005-0000-0000-0000B1520000}"/>
    <cellStyle name="Hed Side Regular 2 5 2 4 2" xfId="21191" xr:uid="{00000000-0005-0000-0000-0000B2520000}"/>
    <cellStyle name="Hed Side Regular 2 5 2 5" xfId="21192" xr:uid="{00000000-0005-0000-0000-0000B3520000}"/>
    <cellStyle name="Hed Side Regular 2 5 3" xfId="21193" xr:uid="{00000000-0005-0000-0000-0000B4520000}"/>
    <cellStyle name="Hed Side Regular 2 5 3 2" xfId="21194" xr:uid="{00000000-0005-0000-0000-0000B5520000}"/>
    <cellStyle name="Hed Side Regular 2 5 4" xfId="21195" xr:uid="{00000000-0005-0000-0000-0000B6520000}"/>
    <cellStyle name="Hed Side Regular 2 5 4 2" xfId="21196" xr:uid="{00000000-0005-0000-0000-0000B7520000}"/>
    <cellStyle name="Hed Side Regular 2 5 5" xfId="21197" xr:uid="{00000000-0005-0000-0000-0000B8520000}"/>
    <cellStyle name="Hed Side Regular 2 5 5 2" xfId="21198" xr:uid="{00000000-0005-0000-0000-0000B9520000}"/>
    <cellStyle name="Hed Side Regular 2 5 6" xfId="21199" xr:uid="{00000000-0005-0000-0000-0000BA520000}"/>
    <cellStyle name="Hed Side Regular 2 5 6 2" xfId="21200" xr:uid="{00000000-0005-0000-0000-0000BB520000}"/>
    <cellStyle name="Hed Side Regular 2 5 7" xfId="21201" xr:uid="{00000000-0005-0000-0000-0000BC520000}"/>
    <cellStyle name="Hed Side Regular 2 6" xfId="21202" xr:uid="{00000000-0005-0000-0000-0000BD520000}"/>
    <cellStyle name="Hed Side Regular 2 6 2" xfId="21203" xr:uid="{00000000-0005-0000-0000-0000BE520000}"/>
    <cellStyle name="Hed Side Regular 2 6 2 2" xfId="21204" xr:uid="{00000000-0005-0000-0000-0000BF520000}"/>
    <cellStyle name="Hed Side Regular 2 6 2 2 2" xfId="21205" xr:uid="{00000000-0005-0000-0000-0000C0520000}"/>
    <cellStyle name="Hed Side Regular 2 6 2 3" xfId="21206" xr:uid="{00000000-0005-0000-0000-0000C1520000}"/>
    <cellStyle name="Hed Side Regular 2 6 2 3 2" xfId="21207" xr:uid="{00000000-0005-0000-0000-0000C2520000}"/>
    <cellStyle name="Hed Side Regular 2 6 2 4" xfId="21208" xr:uid="{00000000-0005-0000-0000-0000C3520000}"/>
    <cellStyle name="Hed Side Regular 2 6 2 4 2" xfId="21209" xr:uid="{00000000-0005-0000-0000-0000C4520000}"/>
    <cellStyle name="Hed Side Regular 2 6 2 5" xfId="21210" xr:uid="{00000000-0005-0000-0000-0000C5520000}"/>
    <cellStyle name="Hed Side Regular 2 6 3" xfId="21211" xr:uid="{00000000-0005-0000-0000-0000C6520000}"/>
    <cellStyle name="Hed Side Regular 2 6 3 2" xfId="21212" xr:uid="{00000000-0005-0000-0000-0000C7520000}"/>
    <cellStyle name="Hed Side Regular 2 6 4" xfId="21213" xr:uid="{00000000-0005-0000-0000-0000C8520000}"/>
    <cellStyle name="Hed Side Regular 2 6 4 2" xfId="21214" xr:uid="{00000000-0005-0000-0000-0000C9520000}"/>
    <cellStyle name="Hed Side Regular 2 6 5" xfId="21215" xr:uid="{00000000-0005-0000-0000-0000CA520000}"/>
    <cellStyle name="Hed Side Regular 2 6 5 2" xfId="21216" xr:uid="{00000000-0005-0000-0000-0000CB520000}"/>
    <cellStyle name="Hed Side Regular 2 6 6" xfId="21217" xr:uid="{00000000-0005-0000-0000-0000CC520000}"/>
    <cellStyle name="Hed Side Regular 2 6 6 2" xfId="21218" xr:uid="{00000000-0005-0000-0000-0000CD520000}"/>
    <cellStyle name="Hed Side Regular 2 6 7" xfId="21219" xr:uid="{00000000-0005-0000-0000-0000CE520000}"/>
    <cellStyle name="Hed Side Regular 2 7" xfId="21220" xr:uid="{00000000-0005-0000-0000-0000CF520000}"/>
    <cellStyle name="Hed Side Regular 2 7 2" xfId="21221" xr:uid="{00000000-0005-0000-0000-0000D0520000}"/>
    <cellStyle name="Hed Side Regular 2 7 2 2" xfId="21222" xr:uid="{00000000-0005-0000-0000-0000D1520000}"/>
    <cellStyle name="Hed Side Regular 2 7 2 2 2" xfId="21223" xr:uid="{00000000-0005-0000-0000-0000D2520000}"/>
    <cellStyle name="Hed Side Regular 2 7 2 3" xfId="21224" xr:uid="{00000000-0005-0000-0000-0000D3520000}"/>
    <cellStyle name="Hed Side Regular 2 7 2 3 2" xfId="21225" xr:uid="{00000000-0005-0000-0000-0000D4520000}"/>
    <cellStyle name="Hed Side Regular 2 7 2 4" xfId="21226" xr:uid="{00000000-0005-0000-0000-0000D5520000}"/>
    <cellStyle name="Hed Side Regular 2 7 2 4 2" xfId="21227" xr:uid="{00000000-0005-0000-0000-0000D6520000}"/>
    <cellStyle name="Hed Side Regular 2 7 2 5" xfId="21228" xr:uid="{00000000-0005-0000-0000-0000D7520000}"/>
    <cellStyle name="Hed Side Regular 2 7 3" xfId="21229" xr:uid="{00000000-0005-0000-0000-0000D8520000}"/>
    <cellStyle name="Hed Side Regular 2 7 3 2" xfId="21230" xr:uid="{00000000-0005-0000-0000-0000D9520000}"/>
    <cellStyle name="Hed Side Regular 2 7 4" xfId="21231" xr:uid="{00000000-0005-0000-0000-0000DA520000}"/>
    <cellStyle name="Hed Side Regular 2 7 4 2" xfId="21232" xr:uid="{00000000-0005-0000-0000-0000DB520000}"/>
    <cellStyle name="Hed Side Regular 2 7 5" xfId="21233" xr:uid="{00000000-0005-0000-0000-0000DC520000}"/>
    <cellStyle name="Hed Side Regular 2 7 5 2" xfId="21234" xr:uid="{00000000-0005-0000-0000-0000DD520000}"/>
    <cellStyle name="Hed Side Regular 2 7 6" xfId="21235" xr:uid="{00000000-0005-0000-0000-0000DE520000}"/>
    <cellStyle name="Hed Side Regular 2 7 6 2" xfId="21236" xr:uid="{00000000-0005-0000-0000-0000DF520000}"/>
    <cellStyle name="Hed Side Regular 2 7 7" xfId="21237" xr:uid="{00000000-0005-0000-0000-0000E0520000}"/>
    <cellStyle name="Hed Side Regular 2 8" xfId="21238" xr:uid="{00000000-0005-0000-0000-0000E1520000}"/>
    <cellStyle name="Hed Side Regular 2 8 2" xfId="21239" xr:uid="{00000000-0005-0000-0000-0000E2520000}"/>
    <cellStyle name="Hed Side Regular 2 8 2 2" xfId="21240" xr:uid="{00000000-0005-0000-0000-0000E3520000}"/>
    <cellStyle name="Hed Side Regular 2 8 2 2 2" xfId="21241" xr:uid="{00000000-0005-0000-0000-0000E4520000}"/>
    <cellStyle name="Hed Side Regular 2 8 2 3" xfId="21242" xr:uid="{00000000-0005-0000-0000-0000E5520000}"/>
    <cellStyle name="Hed Side Regular 2 8 2 3 2" xfId="21243" xr:uid="{00000000-0005-0000-0000-0000E6520000}"/>
    <cellStyle name="Hed Side Regular 2 8 2 4" xfId="21244" xr:uid="{00000000-0005-0000-0000-0000E7520000}"/>
    <cellStyle name="Hed Side Regular 2 8 2 4 2" xfId="21245" xr:uid="{00000000-0005-0000-0000-0000E8520000}"/>
    <cellStyle name="Hed Side Regular 2 8 2 5" xfId="21246" xr:uid="{00000000-0005-0000-0000-0000E9520000}"/>
    <cellStyle name="Hed Side Regular 2 8 3" xfId="21247" xr:uid="{00000000-0005-0000-0000-0000EA520000}"/>
    <cellStyle name="Hed Side Regular 2 8 3 2" xfId="21248" xr:uid="{00000000-0005-0000-0000-0000EB520000}"/>
    <cellStyle name="Hed Side Regular 2 8 4" xfId="21249" xr:uid="{00000000-0005-0000-0000-0000EC520000}"/>
    <cellStyle name="Hed Side Regular 2 8 4 2" xfId="21250" xr:uid="{00000000-0005-0000-0000-0000ED520000}"/>
    <cellStyle name="Hed Side Regular 2 8 5" xfId="21251" xr:uid="{00000000-0005-0000-0000-0000EE520000}"/>
    <cellStyle name="Hed Side Regular 2 8 5 2" xfId="21252" xr:uid="{00000000-0005-0000-0000-0000EF520000}"/>
    <cellStyle name="Hed Side Regular 2 8 6" xfId="21253" xr:uid="{00000000-0005-0000-0000-0000F0520000}"/>
    <cellStyle name="Hed Side Regular 2 8 6 2" xfId="21254" xr:uid="{00000000-0005-0000-0000-0000F1520000}"/>
    <cellStyle name="Hed Side Regular 2 8 7" xfId="21255" xr:uid="{00000000-0005-0000-0000-0000F2520000}"/>
    <cellStyle name="Hed Side Regular 2 9" xfId="21256" xr:uid="{00000000-0005-0000-0000-0000F3520000}"/>
    <cellStyle name="Hed Side Regular 2 9 2" xfId="21257" xr:uid="{00000000-0005-0000-0000-0000F4520000}"/>
    <cellStyle name="Hed Side Regular 2 9 2 2" xfId="21258" xr:uid="{00000000-0005-0000-0000-0000F5520000}"/>
    <cellStyle name="Hed Side Regular 2 9 2 2 2" xfId="21259" xr:uid="{00000000-0005-0000-0000-0000F6520000}"/>
    <cellStyle name="Hed Side Regular 2 9 2 3" xfId="21260" xr:uid="{00000000-0005-0000-0000-0000F7520000}"/>
    <cellStyle name="Hed Side Regular 2 9 2 3 2" xfId="21261" xr:uid="{00000000-0005-0000-0000-0000F8520000}"/>
    <cellStyle name="Hed Side Regular 2 9 2 4" xfId="21262" xr:uid="{00000000-0005-0000-0000-0000F9520000}"/>
    <cellStyle name="Hed Side Regular 2 9 2 4 2" xfId="21263" xr:uid="{00000000-0005-0000-0000-0000FA520000}"/>
    <cellStyle name="Hed Side Regular 2 9 2 5" xfId="21264" xr:uid="{00000000-0005-0000-0000-0000FB520000}"/>
    <cellStyle name="Hed Side Regular 2 9 3" xfId="21265" xr:uid="{00000000-0005-0000-0000-0000FC520000}"/>
    <cellStyle name="Hed Side Regular 2 9 3 2" xfId="21266" xr:uid="{00000000-0005-0000-0000-0000FD520000}"/>
    <cellStyle name="Hed Side Regular 2 9 4" xfId="21267" xr:uid="{00000000-0005-0000-0000-0000FE520000}"/>
    <cellStyle name="Hed Side Regular 2 9 4 2" xfId="21268" xr:uid="{00000000-0005-0000-0000-0000FF520000}"/>
    <cellStyle name="Hed Side Regular 2 9 5" xfId="21269" xr:uid="{00000000-0005-0000-0000-000000530000}"/>
    <cellStyle name="Hed Side Regular 2 9 5 2" xfId="21270" xr:uid="{00000000-0005-0000-0000-000001530000}"/>
    <cellStyle name="Hed Side Regular 2 9 6" xfId="21271" xr:uid="{00000000-0005-0000-0000-000002530000}"/>
    <cellStyle name="Hed Side Regular 2 9 6 2" xfId="21272" xr:uid="{00000000-0005-0000-0000-000003530000}"/>
    <cellStyle name="Hed Side Regular 2 9 7" xfId="21273" xr:uid="{00000000-0005-0000-0000-000004530000}"/>
    <cellStyle name="Hed Side Regular 20" xfId="21274" xr:uid="{00000000-0005-0000-0000-000005530000}"/>
    <cellStyle name="Hed Side Regular 20 2" xfId="21275" xr:uid="{00000000-0005-0000-0000-000006530000}"/>
    <cellStyle name="Hed Side Regular 20 2 2" xfId="21276" xr:uid="{00000000-0005-0000-0000-000007530000}"/>
    <cellStyle name="Hed Side Regular 20 2 2 2" xfId="21277" xr:uid="{00000000-0005-0000-0000-000008530000}"/>
    <cellStyle name="Hed Side Regular 20 2 3" xfId="21278" xr:uid="{00000000-0005-0000-0000-000009530000}"/>
    <cellStyle name="Hed Side Regular 20 2 3 2" xfId="21279" xr:uid="{00000000-0005-0000-0000-00000A530000}"/>
    <cellStyle name="Hed Side Regular 20 2 4" xfId="21280" xr:uid="{00000000-0005-0000-0000-00000B530000}"/>
    <cellStyle name="Hed Side Regular 20 2 4 2" xfId="21281" xr:uid="{00000000-0005-0000-0000-00000C530000}"/>
    <cellStyle name="Hed Side Regular 20 2 5" xfId="21282" xr:uid="{00000000-0005-0000-0000-00000D530000}"/>
    <cellStyle name="Hed Side Regular 20 3" xfId="21283" xr:uid="{00000000-0005-0000-0000-00000E530000}"/>
    <cellStyle name="Hed Side Regular 20 3 2" xfId="21284" xr:uid="{00000000-0005-0000-0000-00000F530000}"/>
    <cellStyle name="Hed Side Regular 20 4" xfId="21285" xr:uid="{00000000-0005-0000-0000-000010530000}"/>
    <cellStyle name="Hed Side Regular 20 4 2" xfId="21286" xr:uid="{00000000-0005-0000-0000-000011530000}"/>
    <cellStyle name="Hed Side Regular 20 5" xfId="21287" xr:uid="{00000000-0005-0000-0000-000012530000}"/>
    <cellStyle name="Hed Side Regular 20 5 2" xfId="21288" xr:uid="{00000000-0005-0000-0000-000013530000}"/>
    <cellStyle name="Hed Side Regular 20 6" xfId="21289" xr:uid="{00000000-0005-0000-0000-000014530000}"/>
    <cellStyle name="Hed Side Regular 20 6 2" xfId="21290" xr:uid="{00000000-0005-0000-0000-000015530000}"/>
    <cellStyle name="Hed Side Regular 20 7" xfId="21291" xr:uid="{00000000-0005-0000-0000-000016530000}"/>
    <cellStyle name="Hed Side Regular 21" xfId="21292" xr:uid="{00000000-0005-0000-0000-000017530000}"/>
    <cellStyle name="Hed Side Regular 21 2" xfId="21293" xr:uid="{00000000-0005-0000-0000-000018530000}"/>
    <cellStyle name="Hed Side Regular 21 2 2" xfId="21294" xr:uid="{00000000-0005-0000-0000-000019530000}"/>
    <cellStyle name="Hed Side Regular 21 2 2 2" xfId="21295" xr:uid="{00000000-0005-0000-0000-00001A530000}"/>
    <cellStyle name="Hed Side Regular 21 2 3" xfId="21296" xr:uid="{00000000-0005-0000-0000-00001B530000}"/>
    <cellStyle name="Hed Side Regular 21 2 3 2" xfId="21297" xr:uid="{00000000-0005-0000-0000-00001C530000}"/>
    <cellStyle name="Hed Side Regular 21 2 4" xfId="21298" xr:uid="{00000000-0005-0000-0000-00001D530000}"/>
    <cellStyle name="Hed Side Regular 21 2 4 2" xfId="21299" xr:uid="{00000000-0005-0000-0000-00001E530000}"/>
    <cellStyle name="Hed Side Regular 21 2 5" xfId="21300" xr:uid="{00000000-0005-0000-0000-00001F530000}"/>
    <cellStyle name="Hed Side Regular 21 3" xfId="21301" xr:uid="{00000000-0005-0000-0000-000020530000}"/>
    <cellStyle name="Hed Side Regular 21 3 2" xfId="21302" xr:uid="{00000000-0005-0000-0000-000021530000}"/>
    <cellStyle name="Hed Side Regular 21 4" xfId="21303" xr:uid="{00000000-0005-0000-0000-000022530000}"/>
    <cellStyle name="Hed Side Regular 21 4 2" xfId="21304" xr:uid="{00000000-0005-0000-0000-000023530000}"/>
    <cellStyle name="Hed Side Regular 21 5" xfId="21305" xr:uid="{00000000-0005-0000-0000-000024530000}"/>
    <cellStyle name="Hed Side Regular 21 5 2" xfId="21306" xr:uid="{00000000-0005-0000-0000-000025530000}"/>
    <cellStyle name="Hed Side Regular 21 6" xfId="21307" xr:uid="{00000000-0005-0000-0000-000026530000}"/>
    <cellStyle name="Hed Side Regular 21 6 2" xfId="21308" xr:uid="{00000000-0005-0000-0000-000027530000}"/>
    <cellStyle name="Hed Side Regular 21 7" xfId="21309" xr:uid="{00000000-0005-0000-0000-000028530000}"/>
    <cellStyle name="Hed Side Regular 22" xfId="21310" xr:uid="{00000000-0005-0000-0000-000029530000}"/>
    <cellStyle name="Hed Side Regular 22 2" xfId="21311" xr:uid="{00000000-0005-0000-0000-00002A530000}"/>
    <cellStyle name="Hed Side Regular 22 2 2" xfId="21312" xr:uid="{00000000-0005-0000-0000-00002B530000}"/>
    <cellStyle name="Hed Side Regular 22 3" xfId="21313" xr:uid="{00000000-0005-0000-0000-00002C530000}"/>
    <cellStyle name="Hed Side Regular 22 3 2" xfId="21314" xr:uid="{00000000-0005-0000-0000-00002D530000}"/>
    <cellStyle name="Hed Side Regular 22 4" xfId="21315" xr:uid="{00000000-0005-0000-0000-00002E530000}"/>
    <cellStyle name="Hed Side Regular 22 4 2" xfId="21316" xr:uid="{00000000-0005-0000-0000-00002F530000}"/>
    <cellStyle name="Hed Side Regular 22 5" xfId="21317" xr:uid="{00000000-0005-0000-0000-000030530000}"/>
    <cellStyle name="Hed Side Regular 23" xfId="21318" xr:uid="{00000000-0005-0000-0000-000031530000}"/>
    <cellStyle name="Hed Side Regular 23 2" xfId="21319" xr:uid="{00000000-0005-0000-0000-000032530000}"/>
    <cellStyle name="Hed Side Regular 24" xfId="21320" xr:uid="{00000000-0005-0000-0000-000033530000}"/>
    <cellStyle name="Hed Side Regular 24 2" xfId="21321" xr:uid="{00000000-0005-0000-0000-000034530000}"/>
    <cellStyle name="Hed Side Regular 3" xfId="21322" xr:uid="{00000000-0005-0000-0000-000035530000}"/>
    <cellStyle name="Hed Side Regular 3 10" xfId="21323" xr:uid="{00000000-0005-0000-0000-000036530000}"/>
    <cellStyle name="Hed Side Regular 3 10 2" xfId="21324" xr:uid="{00000000-0005-0000-0000-000037530000}"/>
    <cellStyle name="Hed Side Regular 3 10 2 2" xfId="21325" xr:uid="{00000000-0005-0000-0000-000038530000}"/>
    <cellStyle name="Hed Side Regular 3 10 2 2 2" xfId="21326" xr:uid="{00000000-0005-0000-0000-000039530000}"/>
    <cellStyle name="Hed Side Regular 3 10 2 3" xfId="21327" xr:uid="{00000000-0005-0000-0000-00003A530000}"/>
    <cellStyle name="Hed Side Regular 3 10 2 3 2" xfId="21328" xr:uid="{00000000-0005-0000-0000-00003B530000}"/>
    <cellStyle name="Hed Side Regular 3 10 2 4" xfId="21329" xr:uid="{00000000-0005-0000-0000-00003C530000}"/>
    <cellStyle name="Hed Side Regular 3 10 2 4 2" xfId="21330" xr:uid="{00000000-0005-0000-0000-00003D530000}"/>
    <cellStyle name="Hed Side Regular 3 10 2 5" xfId="21331" xr:uid="{00000000-0005-0000-0000-00003E530000}"/>
    <cellStyle name="Hed Side Regular 3 10 3" xfId="21332" xr:uid="{00000000-0005-0000-0000-00003F530000}"/>
    <cellStyle name="Hed Side Regular 3 10 3 2" xfId="21333" xr:uid="{00000000-0005-0000-0000-000040530000}"/>
    <cellStyle name="Hed Side Regular 3 10 4" xfId="21334" xr:uid="{00000000-0005-0000-0000-000041530000}"/>
    <cellStyle name="Hed Side Regular 3 10 4 2" xfId="21335" xr:uid="{00000000-0005-0000-0000-000042530000}"/>
    <cellStyle name="Hed Side Regular 3 10 5" xfId="21336" xr:uid="{00000000-0005-0000-0000-000043530000}"/>
    <cellStyle name="Hed Side Regular 3 10 5 2" xfId="21337" xr:uid="{00000000-0005-0000-0000-000044530000}"/>
    <cellStyle name="Hed Side Regular 3 10 6" xfId="21338" xr:uid="{00000000-0005-0000-0000-000045530000}"/>
    <cellStyle name="Hed Side Regular 3 10 6 2" xfId="21339" xr:uid="{00000000-0005-0000-0000-000046530000}"/>
    <cellStyle name="Hed Side Regular 3 10 7" xfId="21340" xr:uid="{00000000-0005-0000-0000-000047530000}"/>
    <cellStyle name="Hed Side Regular 3 11" xfId="21341" xr:uid="{00000000-0005-0000-0000-000048530000}"/>
    <cellStyle name="Hed Side Regular 3 11 2" xfId="21342" xr:uid="{00000000-0005-0000-0000-000049530000}"/>
    <cellStyle name="Hed Side Regular 3 11 2 2" xfId="21343" xr:uid="{00000000-0005-0000-0000-00004A530000}"/>
    <cellStyle name="Hed Side Regular 3 11 2 2 2" xfId="21344" xr:uid="{00000000-0005-0000-0000-00004B530000}"/>
    <cellStyle name="Hed Side Regular 3 11 2 3" xfId="21345" xr:uid="{00000000-0005-0000-0000-00004C530000}"/>
    <cellStyle name="Hed Side Regular 3 11 2 3 2" xfId="21346" xr:uid="{00000000-0005-0000-0000-00004D530000}"/>
    <cellStyle name="Hed Side Regular 3 11 2 4" xfId="21347" xr:uid="{00000000-0005-0000-0000-00004E530000}"/>
    <cellStyle name="Hed Side Regular 3 11 2 4 2" xfId="21348" xr:uid="{00000000-0005-0000-0000-00004F530000}"/>
    <cellStyle name="Hed Side Regular 3 11 2 5" xfId="21349" xr:uid="{00000000-0005-0000-0000-000050530000}"/>
    <cellStyle name="Hed Side Regular 3 11 3" xfId="21350" xr:uid="{00000000-0005-0000-0000-000051530000}"/>
    <cellStyle name="Hed Side Regular 3 11 3 2" xfId="21351" xr:uid="{00000000-0005-0000-0000-000052530000}"/>
    <cellStyle name="Hed Side Regular 3 11 4" xfId="21352" xr:uid="{00000000-0005-0000-0000-000053530000}"/>
    <cellStyle name="Hed Side Regular 3 11 4 2" xfId="21353" xr:uid="{00000000-0005-0000-0000-000054530000}"/>
    <cellStyle name="Hed Side Regular 3 11 5" xfId="21354" xr:uid="{00000000-0005-0000-0000-000055530000}"/>
    <cellStyle name="Hed Side Regular 3 11 5 2" xfId="21355" xr:uid="{00000000-0005-0000-0000-000056530000}"/>
    <cellStyle name="Hed Side Regular 3 11 6" xfId="21356" xr:uid="{00000000-0005-0000-0000-000057530000}"/>
    <cellStyle name="Hed Side Regular 3 11 6 2" xfId="21357" xr:uid="{00000000-0005-0000-0000-000058530000}"/>
    <cellStyle name="Hed Side Regular 3 11 7" xfId="21358" xr:uid="{00000000-0005-0000-0000-000059530000}"/>
    <cellStyle name="Hed Side Regular 3 12" xfId="21359" xr:uid="{00000000-0005-0000-0000-00005A530000}"/>
    <cellStyle name="Hed Side Regular 3 12 2" xfId="21360" xr:uid="{00000000-0005-0000-0000-00005B530000}"/>
    <cellStyle name="Hed Side Regular 3 12 2 2" xfId="21361" xr:uid="{00000000-0005-0000-0000-00005C530000}"/>
    <cellStyle name="Hed Side Regular 3 12 2 2 2" xfId="21362" xr:uid="{00000000-0005-0000-0000-00005D530000}"/>
    <cellStyle name="Hed Side Regular 3 12 2 3" xfId="21363" xr:uid="{00000000-0005-0000-0000-00005E530000}"/>
    <cellStyle name="Hed Side Regular 3 12 2 3 2" xfId="21364" xr:uid="{00000000-0005-0000-0000-00005F530000}"/>
    <cellStyle name="Hed Side Regular 3 12 2 4" xfId="21365" xr:uid="{00000000-0005-0000-0000-000060530000}"/>
    <cellStyle name="Hed Side Regular 3 12 2 4 2" xfId="21366" xr:uid="{00000000-0005-0000-0000-000061530000}"/>
    <cellStyle name="Hed Side Regular 3 12 2 5" xfId="21367" xr:uid="{00000000-0005-0000-0000-000062530000}"/>
    <cellStyle name="Hed Side Regular 3 12 3" xfId="21368" xr:uid="{00000000-0005-0000-0000-000063530000}"/>
    <cellStyle name="Hed Side Regular 3 12 3 2" xfId="21369" xr:uid="{00000000-0005-0000-0000-000064530000}"/>
    <cellStyle name="Hed Side Regular 3 12 4" xfId="21370" xr:uid="{00000000-0005-0000-0000-000065530000}"/>
    <cellStyle name="Hed Side Regular 3 12 4 2" xfId="21371" xr:uid="{00000000-0005-0000-0000-000066530000}"/>
    <cellStyle name="Hed Side Regular 3 12 5" xfId="21372" xr:uid="{00000000-0005-0000-0000-000067530000}"/>
    <cellStyle name="Hed Side Regular 3 12 5 2" xfId="21373" xr:uid="{00000000-0005-0000-0000-000068530000}"/>
    <cellStyle name="Hed Side Regular 3 12 6" xfId="21374" xr:uid="{00000000-0005-0000-0000-000069530000}"/>
    <cellStyle name="Hed Side Regular 3 12 6 2" xfId="21375" xr:uid="{00000000-0005-0000-0000-00006A530000}"/>
    <cellStyle name="Hed Side Regular 3 12 7" xfId="21376" xr:uid="{00000000-0005-0000-0000-00006B530000}"/>
    <cellStyle name="Hed Side Regular 3 13" xfId="21377" xr:uid="{00000000-0005-0000-0000-00006C530000}"/>
    <cellStyle name="Hed Side Regular 3 13 2" xfId="21378" xr:uid="{00000000-0005-0000-0000-00006D530000}"/>
    <cellStyle name="Hed Side Regular 3 13 2 2" xfId="21379" xr:uid="{00000000-0005-0000-0000-00006E530000}"/>
    <cellStyle name="Hed Side Regular 3 13 2 2 2" xfId="21380" xr:uid="{00000000-0005-0000-0000-00006F530000}"/>
    <cellStyle name="Hed Side Regular 3 13 2 3" xfId="21381" xr:uid="{00000000-0005-0000-0000-000070530000}"/>
    <cellStyle name="Hed Side Regular 3 13 2 3 2" xfId="21382" xr:uid="{00000000-0005-0000-0000-000071530000}"/>
    <cellStyle name="Hed Side Regular 3 13 2 4" xfId="21383" xr:uid="{00000000-0005-0000-0000-000072530000}"/>
    <cellStyle name="Hed Side Regular 3 13 2 4 2" xfId="21384" xr:uid="{00000000-0005-0000-0000-000073530000}"/>
    <cellStyle name="Hed Side Regular 3 13 2 5" xfId="21385" xr:uid="{00000000-0005-0000-0000-000074530000}"/>
    <cellStyle name="Hed Side Regular 3 13 3" xfId="21386" xr:uid="{00000000-0005-0000-0000-000075530000}"/>
    <cellStyle name="Hed Side Regular 3 13 3 2" xfId="21387" xr:uid="{00000000-0005-0000-0000-000076530000}"/>
    <cellStyle name="Hed Side Regular 3 13 4" xfId="21388" xr:uid="{00000000-0005-0000-0000-000077530000}"/>
    <cellStyle name="Hed Side Regular 3 13 4 2" xfId="21389" xr:uid="{00000000-0005-0000-0000-000078530000}"/>
    <cellStyle name="Hed Side Regular 3 13 5" xfId="21390" xr:uid="{00000000-0005-0000-0000-000079530000}"/>
    <cellStyle name="Hed Side Regular 3 13 5 2" xfId="21391" xr:uid="{00000000-0005-0000-0000-00007A530000}"/>
    <cellStyle name="Hed Side Regular 3 13 6" xfId="21392" xr:uid="{00000000-0005-0000-0000-00007B530000}"/>
    <cellStyle name="Hed Side Regular 3 13 6 2" xfId="21393" xr:uid="{00000000-0005-0000-0000-00007C530000}"/>
    <cellStyle name="Hed Side Regular 3 13 7" xfId="21394" xr:uid="{00000000-0005-0000-0000-00007D530000}"/>
    <cellStyle name="Hed Side Regular 3 14" xfId="21395" xr:uid="{00000000-0005-0000-0000-00007E530000}"/>
    <cellStyle name="Hed Side Regular 3 14 2" xfId="21396" xr:uid="{00000000-0005-0000-0000-00007F530000}"/>
    <cellStyle name="Hed Side Regular 3 14 2 2" xfId="21397" xr:uid="{00000000-0005-0000-0000-000080530000}"/>
    <cellStyle name="Hed Side Regular 3 14 2 2 2" xfId="21398" xr:uid="{00000000-0005-0000-0000-000081530000}"/>
    <cellStyle name="Hed Side Regular 3 14 2 3" xfId="21399" xr:uid="{00000000-0005-0000-0000-000082530000}"/>
    <cellStyle name="Hed Side Regular 3 14 2 3 2" xfId="21400" xr:uid="{00000000-0005-0000-0000-000083530000}"/>
    <cellStyle name="Hed Side Regular 3 14 2 4" xfId="21401" xr:uid="{00000000-0005-0000-0000-000084530000}"/>
    <cellStyle name="Hed Side Regular 3 14 2 4 2" xfId="21402" xr:uid="{00000000-0005-0000-0000-000085530000}"/>
    <cellStyle name="Hed Side Regular 3 14 2 5" xfId="21403" xr:uid="{00000000-0005-0000-0000-000086530000}"/>
    <cellStyle name="Hed Side Regular 3 14 3" xfId="21404" xr:uid="{00000000-0005-0000-0000-000087530000}"/>
    <cellStyle name="Hed Side Regular 3 14 3 2" xfId="21405" xr:uid="{00000000-0005-0000-0000-000088530000}"/>
    <cellStyle name="Hed Side Regular 3 14 4" xfId="21406" xr:uid="{00000000-0005-0000-0000-000089530000}"/>
    <cellStyle name="Hed Side Regular 3 14 4 2" xfId="21407" xr:uid="{00000000-0005-0000-0000-00008A530000}"/>
    <cellStyle name="Hed Side Regular 3 14 5" xfId="21408" xr:uid="{00000000-0005-0000-0000-00008B530000}"/>
    <cellStyle name="Hed Side Regular 3 14 5 2" xfId="21409" xr:uid="{00000000-0005-0000-0000-00008C530000}"/>
    <cellStyle name="Hed Side Regular 3 14 6" xfId="21410" xr:uid="{00000000-0005-0000-0000-00008D530000}"/>
    <cellStyle name="Hed Side Regular 3 14 6 2" xfId="21411" xr:uid="{00000000-0005-0000-0000-00008E530000}"/>
    <cellStyle name="Hed Side Regular 3 14 7" xfId="21412" xr:uid="{00000000-0005-0000-0000-00008F530000}"/>
    <cellStyle name="Hed Side Regular 3 15" xfId="21413" xr:uid="{00000000-0005-0000-0000-000090530000}"/>
    <cellStyle name="Hed Side Regular 3 15 2" xfId="21414" xr:uid="{00000000-0005-0000-0000-000091530000}"/>
    <cellStyle name="Hed Side Regular 3 15 2 2" xfId="21415" xr:uid="{00000000-0005-0000-0000-000092530000}"/>
    <cellStyle name="Hed Side Regular 3 15 2 2 2" xfId="21416" xr:uid="{00000000-0005-0000-0000-000093530000}"/>
    <cellStyle name="Hed Side Regular 3 15 2 3" xfId="21417" xr:uid="{00000000-0005-0000-0000-000094530000}"/>
    <cellStyle name="Hed Side Regular 3 15 2 3 2" xfId="21418" xr:uid="{00000000-0005-0000-0000-000095530000}"/>
    <cellStyle name="Hed Side Regular 3 15 2 4" xfId="21419" xr:uid="{00000000-0005-0000-0000-000096530000}"/>
    <cellStyle name="Hed Side Regular 3 15 2 4 2" xfId="21420" xr:uid="{00000000-0005-0000-0000-000097530000}"/>
    <cellStyle name="Hed Side Regular 3 15 2 5" xfId="21421" xr:uid="{00000000-0005-0000-0000-000098530000}"/>
    <cellStyle name="Hed Side Regular 3 15 3" xfId="21422" xr:uid="{00000000-0005-0000-0000-000099530000}"/>
    <cellStyle name="Hed Side Regular 3 15 3 2" xfId="21423" xr:uid="{00000000-0005-0000-0000-00009A530000}"/>
    <cellStyle name="Hed Side Regular 3 15 4" xfId="21424" xr:uid="{00000000-0005-0000-0000-00009B530000}"/>
    <cellStyle name="Hed Side Regular 3 15 4 2" xfId="21425" xr:uid="{00000000-0005-0000-0000-00009C530000}"/>
    <cellStyle name="Hed Side Regular 3 15 5" xfId="21426" xr:uid="{00000000-0005-0000-0000-00009D530000}"/>
    <cellStyle name="Hed Side Regular 3 15 5 2" xfId="21427" xr:uid="{00000000-0005-0000-0000-00009E530000}"/>
    <cellStyle name="Hed Side Regular 3 15 6" xfId="21428" xr:uid="{00000000-0005-0000-0000-00009F530000}"/>
    <cellStyle name="Hed Side Regular 3 15 6 2" xfId="21429" xr:uid="{00000000-0005-0000-0000-0000A0530000}"/>
    <cellStyle name="Hed Side Regular 3 15 7" xfId="21430" xr:uid="{00000000-0005-0000-0000-0000A1530000}"/>
    <cellStyle name="Hed Side Regular 3 16" xfId="21431" xr:uid="{00000000-0005-0000-0000-0000A2530000}"/>
    <cellStyle name="Hed Side Regular 3 16 2" xfId="21432" xr:uid="{00000000-0005-0000-0000-0000A3530000}"/>
    <cellStyle name="Hed Side Regular 3 16 2 2" xfId="21433" xr:uid="{00000000-0005-0000-0000-0000A4530000}"/>
    <cellStyle name="Hed Side Regular 3 16 2 2 2" xfId="21434" xr:uid="{00000000-0005-0000-0000-0000A5530000}"/>
    <cellStyle name="Hed Side Regular 3 16 2 3" xfId="21435" xr:uid="{00000000-0005-0000-0000-0000A6530000}"/>
    <cellStyle name="Hed Side Regular 3 16 2 3 2" xfId="21436" xr:uid="{00000000-0005-0000-0000-0000A7530000}"/>
    <cellStyle name="Hed Side Regular 3 16 2 4" xfId="21437" xr:uid="{00000000-0005-0000-0000-0000A8530000}"/>
    <cellStyle name="Hed Side Regular 3 16 2 4 2" xfId="21438" xr:uid="{00000000-0005-0000-0000-0000A9530000}"/>
    <cellStyle name="Hed Side Regular 3 16 2 5" xfId="21439" xr:uid="{00000000-0005-0000-0000-0000AA530000}"/>
    <cellStyle name="Hed Side Regular 3 16 3" xfId="21440" xr:uid="{00000000-0005-0000-0000-0000AB530000}"/>
    <cellStyle name="Hed Side Regular 3 16 3 2" xfId="21441" xr:uid="{00000000-0005-0000-0000-0000AC530000}"/>
    <cellStyle name="Hed Side Regular 3 16 4" xfId="21442" xr:uid="{00000000-0005-0000-0000-0000AD530000}"/>
    <cellStyle name="Hed Side Regular 3 16 4 2" xfId="21443" xr:uid="{00000000-0005-0000-0000-0000AE530000}"/>
    <cellStyle name="Hed Side Regular 3 16 5" xfId="21444" xr:uid="{00000000-0005-0000-0000-0000AF530000}"/>
    <cellStyle name="Hed Side Regular 3 16 5 2" xfId="21445" xr:uid="{00000000-0005-0000-0000-0000B0530000}"/>
    <cellStyle name="Hed Side Regular 3 16 6" xfId="21446" xr:uid="{00000000-0005-0000-0000-0000B1530000}"/>
    <cellStyle name="Hed Side Regular 3 16 6 2" xfId="21447" xr:uid="{00000000-0005-0000-0000-0000B2530000}"/>
    <cellStyle name="Hed Side Regular 3 16 7" xfId="21448" xr:uid="{00000000-0005-0000-0000-0000B3530000}"/>
    <cellStyle name="Hed Side Regular 3 17" xfId="21449" xr:uid="{00000000-0005-0000-0000-0000B4530000}"/>
    <cellStyle name="Hed Side Regular 3 17 2" xfId="21450" xr:uid="{00000000-0005-0000-0000-0000B5530000}"/>
    <cellStyle name="Hed Side Regular 3 17 2 2" xfId="21451" xr:uid="{00000000-0005-0000-0000-0000B6530000}"/>
    <cellStyle name="Hed Side Regular 3 17 2 2 2" xfId="21452" xr:uid="{00000000-0005-0000-0000-0000B7530000}"/>
    <cellStyle name="Hed Side Regular 3 17 2 3" xfId="21453" xr:uid="{00000000-0005-0000-0000-0000B8530000}"/>
    <cellStyle name="Hed Side Regular 3 17 2 3 2" xfId="21454" xr:uid="{00000000-0005-0000-0000-0000B9530000}"/>
    <cellStyle name="Hed Side Regular 3 17 2 4" xfId="21455" xr:uid="{00000000-0005-0000-0000-0000BA530000}"/>
    <cellStyle name="Hed Side Regular 3 17 2 4 2" xfId="21456" xr:uid="{00000000-0005-0000-0000-0000BB530000}"/>
    <cellStyle name="Hed Side Regular 3 17 2 5" xfId="21457" xr:uid="{00000000-0005-0000-0000-0000BC530000}"/>
    <cellStyle name="Hed Side Regular 3 17 3" xfId="21458" xr:uid="{00000000-0005-0000-0000-0000BD530000}"/>
    <cellStyle name="Hed Side Regular 3 17 3 2" xfId="21459" xr:uid="{00000000-0005-0000-0000-0000BE530000}"/>
    <cellStyle name="Hed Side Regular 3 17 4" xfId="21460" xr:uid="{00000000-0005-0000-0000-0000BF530000}"/>
    <cellStyle name="Hed Side Regular 3 17 4 2" xfId="21461" xr:uid="{00000000-0005-0000-0000-0000C0530000}"/>
    <cellStyle name="Hed Side Regular 3 17 5" xfId="21462" xr:uid="{00000000-0005-0000-0000-0000C1530000}"/>
    <cellStyle name="Hed Side Regular 3 17 5 2" xfId="21463" xr:uid="{00000000-0005-0000-0000-0000C2530000}"/>
    <cellStyle name="Hed Side Regular 3 17 6" xfId="21464" xr:uid="{00000000-0005-0000-0000-0000C3530000}"/>
    <cellStyle name="Hed Side Regular 3 17 6 2" xfId="21465" xr:uid="{00000000-0005-0000-0000-0000C4530000}"/>
    <cellStyle name="Hed Side Regular 3 17 7" xfId="21466" xr:uid="{00000000-0005-0000-0000-0000C5530000}"/>
    <cellStyle name="Hed Side Regular 3 18" xfId="21467" xr:uid="{00000000-0005-0000-0000-0000C6530000}"/>
    <cellStyle name="Hed Side Regular 3 18 2" xfId="21468" xr:uid="{00000000-0005-0000-0000-0000C7530000}"/>
    <cellStyle name="Hed Side Regular 3 18 2 2" xfId="21469" xr:uid="{00000000-0005-0000-0000-0000C8530000}"/>
    <cellStyle name="Hed Side Regular 3 18 2 2 2" xfId="21470" xr:uid="{00000000-0005-0000-0000-0000C9530000}"/>
    <cellStyle name="Hed Side Regular 3 18 2 3" xfId="21471" xr:uid="{00000000-0005-0000-0000-0000CA530000}"/>
    <cellStyle name="Hed Side Regular 3 18 2 3 2" xfId="21472" xr:uid="{00000000-0005-0000-0000-0000CB530000}"/>
    <cellStyle name="Hed Side Regular 3 18 2 4" xfId="21473" xr:uid="{00000000-0005-0000-0000-0000CC530000}"/>
    <cellStyle name="Hed Side Regular 3 18 2 4 2" xfId="21474" xr:uid="{00000000-0005-0000-0000-0000CD530000}"/>
    <cellStyle name="Hed Side Regular 3 18 2 5" xfId="21475" xr:uid="{00000000-0005-0000-0000-0000CE530000}"/>
    <cellStyle name="Hed Side Regular 3 18 3" xfId="21476" xr:uid="{00000000-0005-0000-0000-0000CF530000}"/>
    <cellStyle name="Hed Side Regular 3 18 3 2" xfId="21477" xr:uid="{00000000-0005-0000-0000-0000D0530000}"/>
    <cellStyle name="Hed Side Regular 3 18 4" xfId="21478" xr:uid="{00000000-0005-0000-0000-0000D1530000}"/>
    <cellStyle name="Hed Side Regular 3 18 4 2" xfId="21479" xr:uid="{00000000-0005-0000-0000-0000D2530000}"/>
    <cellStyle name="Hed Side Regular 3 18 5" xfId="21480" xr:uid="{00000000-0005-0000-0000-0000D3530000}"/>
    <cellStyle name="Hed Side Regular 3 18 5 2" xfId="21481" xr:uid="{00000000-0005-0000-0000-0000D4530000}"/>
    <cellStyle name="Hed Side Regular 3 18 6" xfId="21482" xr:uid="{00000000-0005-0000-0000-0000D5530000}"/>
    <cellStyle name="Hed Side Regular 3 18 6 2" xfId="21483" xr:uid="{00000000-0005-0000-0000-0000D6530000}"/>
    <cellStyle name="Hed Side Regular 3 18 7" xfId="21484" xr:uid="{00000000-0005-0000-0000-0000D7530000}"/>
    <cellStyle name="Hed Side Regular 3 19" xfId="21485" xr:uid="{00000000-0005-0000-0000-0000D8530000}"/>
    <cellStyle name="Hed Side Regular 3 19 2" xfId="21486" xr:uid="{00000000-0005-0000-0000-0000D9530000}"/>
    <cellStyle name="Hed Side Regular 3 19 2 2" xfId="21487" xr:uid="{00000000-0005-0000-0000-0000DA530000}"/>
    <cellStyle name="Hed Side Regular 3 19 3" xfId="21488" xr:uid="{00000000-0005-0000-0000-0000DB530000}"/>
    <cellStyle name="Hed Side Regular 3 19 3 2" xfId="21489" xr:uid="{00000000-0005-0000-0000-0000DC530000}"/>
    <cellStyle name="Hed Side Regular 3 19 4" xfId="21490" xr:uid="{00000000-0005-0000-0000-0000DD530000}"/>
    <cellStyle name="Hed Side Regular 3 19 4 2" xfId="21491" xr:uid="{00000000-0005-0000-0000-0000DE530000}"/>
    <cellStyle name="Hed Side Regular 3 19 5" xfId="21492" xr:uid="{00000000-0005-0000-0000-0000DF530000}"/>
    <cellStyle name="Hed Side Regular 3 2" xfId="21493" xr:uid="{00000000-0005-0000-0000-0000E0530000}"/>
    <cellStyle name="Hed Side Regular 3 2 2" xfId="21494" xr:uid="{00000000-0005-0000-0000-0000E1530000}"/>
    <cellStyle name="Hed Side Regular 3 2 2 2" xfId="21495" xr:uid="{00000000-0005-0000-0000-0000E2530000}"/>
    <cellStyle name="Hed Side Regular 3 2 2 2 2" xfId="21496" xr:uid="{00000000-0005-0000-0000-0000E3530000}"/>
    <cellStyle name="Hed Side Regular 3 2 2 3" xfId="21497" xr:uid="{00000000-0005-0000-0000-0000E4530000}"/>
    <cellStyle name="Hed Side Regular 3 2 2 3 2" xfId="21498" xr:uid="{00000000-0005-0000-0000-0000E5530000}"/>
    <cellStyle name="Hed Side Regular 3 2 2 4" xfId="21499" xr:uid="{00000000-0005-0000-0000-0000E6530000}"/>
    <cellStyle name="Hed Side Regular 3 2 2 4 2" xfId="21500" xr:uid="{00000000-0005-0000-0000-0000E7530000}"/>
    <cellStyle name="Hed Side Regular 3 2 2 5" xfId="21501" xr:uid="{00000000-0005-0000-0000-0000E8530000}"/>
    <cellStyle name="Hed Side Regular 3 2 3" xfId="21502" xr:uid="{00000000-0005-0000-0000-0000E9530000}"/>
    <cellStyle name="Hed Side Regular 3 2 3 2" xfId="21503" xr:uid="{00000000-0005-0000-0000-0000EA530000}"/>
    <cellStyle name="Hed Side Regular 3 2 4" xfId="21504" xr:uid="{00000000-0005-0000-0000-0000EB530000}"/>
    <cellStyle name="Hed Side Regular 3 2 4 2" xfId="21505" xr:uid="{00000000-0005-0000-0000-0000EC530000}"/>
    <cellStyle name="Hed Side Regular 3 2 5" xfId="21506" xr:uid="{00000000-0005-0000-0000-0000ED530000}"/>
    <cellStyle name="Hed Side Regular 3 2 5 2" xfId="21507" xr:uid="{00000000-0005-0000-0000-0000EE530000}"/>
    <cellStyle name="Hed Side Regular 3 2 6" xfId="21508" xr:uid="{00000000-0005-0000-0000-0000EF530000}"/>
    <cellStyle name="Hed Side Regular 3 2 6 2" xfId="21509" xr:uid="{00000000-0005-0000-0000-0000F0530000}"/>
    <cellStyle name="Hed Side Regular 3 2 7" xfId="21510" xr:uid="{00000000-0005-0000-0000-0000F1530000}"/>
    <cellStyle name="Hed Side Regular 3 20" xfId="21511" xr:uid="{00000000-0005-0000-0000-0000F2530000}"/>
    <cellStyle name="Hed Side Regular 3 20 2" xfId="21512" xr:uid="{00000000-0005-0000-0000-0000F3530000}"/>
    <cellStyle name="Hed Side Regular 3 21" xfId="21513" xr:uid="{00000000-0005-0000-0000-0000F4530000}"/>
    <cellStyle name="Hed Side Regular 3 21 2" xfId="21514" xr:uid="{00000000-0005-0000-0000-0000F5530000}"/>
    <cellStyle name="Hed Side Regular 3 22" xfId="21515" xr:uid="{00000000-0005-0000-0000-0000F6530000}"/>
    <cellStyle name="Hed Side Regular 3 22 2" xfId="21516" xr:uid="{00000000-0005-0000-0000-0000F7530000}"/>
    <cellStyle name="Hed Side Regular 3 23" xfId="21517" xr:uid="{00000000-0005-0000-0000-0000F8530000}"/>
    <cellStyle name="Hed Side Regular 3 23 2" xfId="21518" xr:uid="{00000000-0005-0000-0000-0000F9530000}"/>
    <cellStyle name="Hed Side Regular 3 24" xfId="21519" xr:uid="{00000000-0005-0000-0000-0000FA530000}"/>
    <cellStyle name="Hed Side Regular 3 3" xfId="21520" xr:uid="{00000000-0005-0000-0000-0000FB530000}"/>
    <cellStyle name="Hed Side Regular 3 3 2" xfId="21521" xr:uid="{00000000-0005-0000-0000-0000FC530000}"/>
    <cellStyle name="Hed Side Regular 3 3 2 2" xfId="21522" xr:uid="{00000000-0005-0000-0000-0000FD530000}"/>
    <cellStyle name="Hed Side Regular 3 3 2 2 2" xfId="21523" xr:uid="{00000000-0005-0000-0000-0000FE530000}"/>
    <cellStyle name="Hed Side Regular 3 3 2 3" xfId="21524" xr:uid="{00000000-0005-0000-0000-0000FF530000}"/>
    <cellStyle name="Hed Side Regular 3 3 2 3 2" xfId="21525" xr:uid="{00000000-0005-0000-0000-000000540000}"/>
    <cellStyle name="Hed Side Regular 3 3 2 4" xfId="21526" xr:uid="{00000000-0005-0000-0000-000001540000}"/>
    <cellStyle name="Hed Side Regular 3 3 2 4 2" xfId="21527" xr:uid="{00000000-0005-0000-0000-000002540000}"/>
    <cellStyle name="Hed Side Regular 3 3 2 5" xfId="21528" xr:uid="{00000000-0005-0000-0000-000003540000}"/>
    <cellStyle name="Hed Side Regular 3 3 3" xfId="21529" xr:uid="{00000000-0005-0000-0000-000004540000}"/>
    <cellStyle name="Hed Side Regular 3 3 3 2" xfId="21530" xr:uid="{00000000-0005-0000-0000-000005540000}"/>
    <cellStyle name="Hed Side Regular 3 3 4" xfId="21531" xr:uid="{00000000-0005-0000-0000-000006540000}"/>
    <cellStyle name="Hed Side Regular 3 3 4 2" xfId="21532" xr:uid="{00000000-0005-0000-0000-000007540000}"/>
    <cellStyle name="Hed Side Regular 3 3 5" xfId="21533" xr:uid="{00000000-0005-0000-0000-000008540000}"/>
    <cellStyle name="Hed Side Regular 3 3 5 2" xfId="21534" xr:uid="{00000000-0005-0000-0000-000009540000}"/>
    <cellStyle name="Hed Side Regular 3 3 6" xfId="21535" xr:uid="{00000000-0005-0000-0000-00000A540000}"/>
    <cellStyle name="Hed Side Regular 3 3 6 2" xfId="21536" xr:uid="{00000000-0005-0000-0000-00000B540000}"/>
    <cellStyle name="Hed Side Regular 3 3 7" xfId="21537" xr:uid="{00000000-0005-0000-0000-00000C540000}"/>
    <cellStyle name="Hed Side Regular 3 4" xfId="21538" xr:uid="{00000000-0005-0000-0000-00000D540000}"/>
    <cellStyle name="Hed Side Regular 3 4 2" xfId="21539" xr:uid="{00000000-0005-0000-0000-00000E540000}"/>
    <cellStyle name="Hed Side Regular 3 4 2 2" xfId="21540" xr:uid="{00000000-0005-0000-0000-00000F540000}"/>
    <cellStyle name="Hed Side Regular 3 4 2 2 2" xfId="21541" xr:uid="{00000000-0005-0000-0000-000010540000}"/>
    <cellStyle name="Hed Side Regular 3 4 2 3" xfId="21542" xr:uid="{00000000-0005-0000-0000-000011540000}"/>
    <cellStyle name="Hed Side Regular 3 4 2 3 2" xfId="21543" xr:uid="{00000000-0005-0000-0000-000012540000}"/>
    <cellStyle name="Hed Side Regular 3 4 2 4" xfId="21544" xr:uid="{00000000-0005-0000-0000-000013540000}"/>
    <cellStyle name="Hed Side Regular 3 4 2 4 2" xfId="21545" xr:uid="{00000000-0005-0000-0000-000014540000}"/>
    <cellStyle name="Hed Side Regular 3 4 2 5" xfId="21546" xr:uid="{00000000-0005-0000-0000-000015540000}"/>
    <cellStyle name="Hed Side Regular 3 4 3" xfId="21547" xr:uid="{00000000-0005-0000-0000-000016540000}"/>
    <cellStyle name="Hed Side Regular 3 4 3 2" xfId="21548" xr:uid="{00000000-0005-0000-0000-000017540000}"/>
    <cellStyle name="Hed Side Regular 3 4 4" xfId="21549" xr:uid="{00000000-0005-0000-0000-000018540000}"/>
    <cellStyle name="Hed Side Regular 3 4 4 2" xfId="21550" xr:uid="{00000000-0005-0000-0000-000019540000}"/>
    <cellStyle name="Hed Side Regular 3 4 5" xfId="21551" xr:uid="{00000000-0005-0000-0000-00001A540000}"/>
    <cellStyle name="Hed Side Regular 3 4 5 2" xfId="21552" xr:uid="{00000000-0005-0000-0000-00001B540000}"/>
    <cellStyle name="Hed Side Regular 3 4 6" xfId="21553" xr:uid="{00000000-0005-0000-0000-00001C540000}"/>
    <cellStyle name="Hed Side Regular 3 4 6 2" xfId="21554" xr:uid="{00000000-0005-0000-0000-00001D540000}"/>
    <cellStyle name="Hed Side Regular 3 4 7" xfId="21555" xr:uid="{00000000-0005-0000-0000-00001E540000}"/>
    <cellStyle name="Hed Side Regular 3 5" xfId="21556" xr:uid="{00000000-0005-0000-0000-00001F540000}"/>
    <cellStyle name="Hed Side Regular 3 5 2" xfId="21557" xr:uid="{00000000-0005-0000-0000-000020540000}"/>
    <cellStyle name="Hed Side Regular 3 5 2 2" xfId="21558" xr:uid="{00000000-0005-0000-0000-000021540000}"/>
    <cellStyle name="Hed Side Regular 3 5 2 2 2" xfId="21559" xr:uid="{00000000-0005-0000-0000-000022540000}"/>
    <cellStyle name="Hed Side Regular 3 5 2 3" xfId="21560" xr:uid="{00000000-0005-0000-0000-000023540000}"/>
    <cellStyle name="Hed Side Regular 3 5 2 3 2" xfId="21561" xr:uid="{00000000-0005-0000-0000-000024540000}"/>
    <cellStyle name="Hed Side Regular 3 5 2 4" xfId="21562" xr:uid="{00000000-0005-0000-0000-000025540000}"/>
    <cellStyle name="Hed Side Regular 3 5 2 4 2" xfId="21563" xr:uid="{00000000-0005-0000-0000-000026540000}"/>
    <cellStyle name="Hed Side Regular 3 5 2 5" xfId="21564" xr:uid="{00000000-0005-0000-0000-000027540000}"/>
    <cellStyle name="Hed Side Regular 3 5 3" xfId="21565" xr:uid="{00000000-0005-0000-0000-000028540000}"/>
    <cellStyle name="Hed Side Regular 3 5 3 2" xfId="21566" xr:uid="{00000000-0005-0000-0000-000029540000}"/>
    <cellStyle name="Hed Side Regular 3 5 4" xfId="21567" xr:uid="{00000000-0005-0000-0000-00002A540000}"/>
    <cellStyle name="Hed Side Regular 3 5 4 2" xfId="21568" xr:uid="{00000000-0005-0000-0000-00002B540000}"/>
    <cellStyle name="Hed Side Regular 3 5 5" xfId="21569" xr:uid="{00000000-0005-0000-0000-00002C540000}"/>
    <cellStyle name="Hed Side Regular 3 5 5 2" xfId="21570" xr:uid="{00000000-0005-0000-0000-00002D540000}"/>
    <cellStyle name="Hed Side Regular 3 5 6" xfId="21571" xr:uid="{00000000-0005-0000-0000-00002E540000}"/>
    <cellStyle name="Hed Side Regular 3 5 6 2" xfId="21572" xr:uid="{00000000-0005-0000-0000-00002F540000}"/>
    <cellStyle name="Hed Side Regular 3 5 7" xfId="21573" xr:uid="{00000000-0005-0000-0000-000030540000}"/>
    <cellStyle name="Hed Side Regular 3 6" xfId="21574" xr:uid="{00000000-0005-0000-0000-000031540000}"/>
    <cellStyle name="Hed Side Regular 3 6 2" xfId="21575" xr:uid="{00000000-0005-0000-0000-000032540000}"/>
    <cellStyle name="Hed Side Regular 3 6 2 2" xfId="21576" xr:uid="{00000000-0005-0000-0000-000033540000}"/>
    <cellStyle name="Hed Side Regular 3 6 2 2 2" xfId="21577" xr:uid="{00000000-0005-0000-0000-000034540000}"/>
    <cellStyle name="Hed Side Regular 3 6 2 3" xfId="21578" xr:uid="{00000000-0005-0000-0000-000035540000}"/>
    <cellStyle name="Hed Side Regular 3 6 2 3 2" xfId="21579" xr:uid="{00000000-0005-0000-0000-000036540000}"/>
    <cellStyle name="Hed Side Regular 3 6 2 4" xfId="21580" xr:uid="{00000000-0005-0000-0000-000037540000}"/>
    <cellStyle name="Hed Side Regular 3 6 2 4 2" xfId="21581" xr:uid="{00000000-0005-0000-0000-000038540000}"/>
    <cellStyle name="Hed Side Regular 3 6 2 5" xfId="21582" xr:uid="{00000000-0005-0000-0000-000039540000}"/>
    <cellStyle name="Hed Side Regular 3 6 3" xfId="21583" xr:uid="{00000000-0005-0000-0000-00003A540000}"/>
    <cellStyle name="Hed Side Regular 3 6 3 2" xfId="21584" xr:uid="{00000000-0005-0000-0000-00003B540000}"/>
    <cellStyle name="Hed Side Regular 3 6 4" xfId="21585" xr:uid="{00000000-0005-0000-0000-00003C540000}"/>
    <cellStyle name="Hed Side Regular 3 6 4 2" xfId="21586" xr:uid="{00000000-0005-0000-0000-00003D540000}"/>
    <cellStyle name="Hed Side Regular 3 6 5" xfId="21587" xr:uid="{00000000-0005-0000-0000-00003E540000}"/>
    <cellStyle name="Hed Side Regular 3 6 5 2" xfId="21588" xr:uid="{00000000-0005-0000-0000-00003F540000}"/>
    <cellStyle name="Hed Side Regular 3 6 6" xfId="21589" xr:uid="{00000000-0005-0000-0000-000040540000}"/>
    <cellStyle name="Hed Side Regular 3 6 6 2" xfId="21590" xr:uid="{00000000-0005-0000-0000-000041540000}"/>
    <cellStyle name="Hed Side Regular 3 6 7" xfId="21591" xr:uid="{00000000-0005-0000-0000-000042540000}"/>
    <cellStyle name="Hed Side Regular 3 7" xfId="21592" xr:uid="{00000000-0005-0000-0000-000043540000}"/>
    <cellStyle name="Hed Side Regular 3 7 2" xfId="21593" xr:uid="{00000000-0005-0000-0000-000044540000}"/>
    <cellStyle name="Hed Side Regular 3 7 2 2" xfId="21594" xr:uid="{00000000-0005-0000-0000-000045540000}"/>
    <cellStyle name="Hed Side Regular 3 7 2 2 2" xfId="21595" xr:uid="{00000000-0005-0000-0000-000046540000}"/>
    <cellStyle name="Hed Side Regular 3 7 2 3" xfId="21596" xr:uid="{00000000-0005-0000-0000-000047540000}"/>
    <cellStyle name="Hed Side Regular 3 7 2 3 2" xfId="21597" xr:uid="{00000000-0005-0000-0000-000048540000}"/>
    <cellStyle name="Hed Side Regular 3 7 2 4" xfId="21598" xr:uid="{00000000-0005-0000-0000-000049540000}"/>
    <cellStyle name="Hed Side Regular 3 7 2 4 2" xfId="21599" xr:uid="{00000000-0005-0000-0000-00004A540000}"/>
    <cellStyle name="Hed Side Regular 3 7 2 5" xfId="21600" xr:uid="{00000000-0005-0000-0000-00004B540000}"/>
    <cellStyle name="Hed Side Regular 3 7 3" xfId="21601" xr:uid="{00000000-0005-0000-0000-00004C540000}"/>
    <cellStyle name="Hed Side Regular 3 7 3 2" xfId="21602" xr:uid="{00000000-0005-0000-0000-00004D540000}"/>
    <cellStyle name="Hed Side Regular 3 7 4" xfId="21603" xr:uid="{00000000-0005-0000-0000-00004E540000}"/>
    <cellStyle name="Hed Side Regular 3 7 4 2" xfId="21604" xr:uid="{00000000-0005-0000-0000-00004F540000}"/>
    <cellStyle name="Hed Side Regular 3 7 5" xfId="21605" xr:uid="{00000000-0005-0000-0000-000050540000}"/>
    <cellStyle name="Hed Side Regular 3 7 5 2" xfId="21606" xr:uid="{00000000-0005-0000-0000-000051540000}"/>
    <cellStyle name="Hed Side Regular 3 7 6" xfId="21607" xr:uid="{00000000-0005-0000-0000-000052540000}"/>
    <cellStyle name="Hed Side Regular 3 7 6 2" xfId="21608" xr:uid="{00000000-0005-0000-0000-000053540000}"/>
    <cellStyle name="Hed Side Regular 3 7 7" xfId="21609" xr:uid="{00000000-0005-0000-0000-000054540000}"/>
    <cellStyle name="Hed Side Regular 3 8" xfId="21610" xr:uid="{00000000-0005-0000-0000-000055540000}"/>
    <cellStyle name="Hed Side Regular 3 8 2" xfId="21611" xr:uid="{00000000-0005-0000-0000-000056540000}"/>
    <cellStyle name="Hed Side Regular 3 8 2 2" xfId="21612" xr:uid="{00000000-0005-0000-0000-000057540000}"/>
    <cellStyle name="Hed Side Regular 3 8 2 2 2" xfId="21613" xr:uid="{00000000-0005-0000-0000-000058540000}"/>
    <cellStyle name="Hed Side Regular 3 8 2 3" xfId="21614" xr:uid="{00000000-0005-0000-0000-000059540000}"/>
    <cellStyle name="Hed Side Regular 3 8 2 3 2" xfId="21615" xr:uid="{00000000-0005-0000-0000-00005A540000}"/>
    <cellStyle name="Hed Side Regular 3 8 2 4" xfId="21616" xr:uid="{00000000-0005-0000-0000-00005B540000}"/>
    <cellStyle name="Hed Side Regular 3 8 2 4 2" xfId="21617" xr:uid="{00000000-0005-0000-0000-00005C540000}"/>
    <cellStyle name="Hed Side Regular 3 8 2 5" xfId="21618" xr:uid="{00000000-0005-0000-0000-00005D540000}"/>
    <cellStyle name="Hed Side Regular 3 8 3" xfId="21619" xr:uid="{00000000-0005-0000-0000-00005E540000}"/>
    <cellStyle name="Hed Side Regular 3 8 3 2" xfId="21620" xr:uid="{00000000-0005-0000-0000-00005F540000}"/>
    <cellStyle name="Hed Side Regular 3 8 4" xfId="21621" xr:uid="{00000000-0005-0000-0000-000060540000}"/>
    <cellStyle name="Hed Side Regular 3 8 4 2" xfId="21622" xr:uid="{00000000-0005-0000-0000-000061540000}"/>
    <cellStyle name="Hed Side Regular 3 8 5" xfId="21623" xr:uid="{00000000-0005-0000-0000-000062540000}"/>
    <cellStyle name="Hed Side Regular 3 8 5 2" xfId="21624" xr:uid="{00000000-0005-0000-0000-000063540000}"/>
    <cellStyle name="Hed Side Regular 3 8 6" xfId="21625" xr:uid="{00000000-0005-0000-0000-000064540000}"/>
    <cellStyle name="Hed Side Regular 3 8 6 2" xfId="21626" xr:uid="{00000000-0005-0000-0000-000065540000}"/>
    <cellStyle name="Hed Side Regular 3 8 7" xfId="21627" xr:uid="{00000000-0005-0000-0000-000066540000}"/>
    <cellStyle name="Hed Side Regular 3 9" xfId="21628" xr:uid="{00000000-0005-0000-0000-000067540000}"/>
    <cellStyle name="Hed Side Regular 3 9 2" xfId="21629" xr:uid="{00000000-0005-0000-0000-000068540000}"/>
    <cellStyle name="Hed Side Regular 3 9 2 2" xfId="21630" xr:uid="{00000000-0005-0000-0000-000069540000}"/>
    <cellStyle name="Hed Side Regular 3 9 2 2 2" xfId="21631" xr:uid="{00000000-0005-0000-0000-00006A540000}"/>
    <cellStyle name="Hed Side Regular 3 9 2 3" xfId="21632" xr:uid="{00000000-0005-0000-0000-00006B540000}"/>
    <cellStyle name="Hed Side Regular 3 9 2 3 2" xfId="21633" xr:uid="{00000000-0005-0000-0000-00006C540000}"/>
    <cellStyle name="Hed Side Regular 3 9 2 4" xfId="21634" xr:uid="{00000000-0005-0000-0000-00006D540000}"/>
    <cellStyle name="Hed Side Regular 3 9 2 4 2" xfId="21635" xr:uid="{00000000-0005-0000-0000-00006E540000}"/>
    <cellStyle name="Hed Side Regular 3 9 2 5" xfId="21636" xr:uid="{00000000-0005-0000-0000-00006F540000}"/>
    <cellStyle name="Hed Side Regular 3 9 3" xfId="21637" xr:uid="{00000000-0005-0000-0000-000070540000}"/>
    <cellStyle name="Hed Side Regular 3 9 3 2" xfId="21638" xr:uid="{00000000-0005-0000-0000-000071540000}"/>
    <cellStyle name="Hed Side Regular 3 9 4" xfId="21639" xr:uid="{00000000-0005-0000-0000-000072540000}"/>
    <cellStyle name="Hed Side Regular 3 9 4 2" xfId="21640" xr:uid="{00000000-0005-0000-0000-000073540000}"/>
    <cellStyle name="Hed Side Regular 3 9 5" xfId="21641" xr:uid="{00000000-0005-0000-0000-000074540000}"/>
    <cellStyle name="Hed Side Regular 3 9 5 2" xfId="21642" xr:uid="{00000000-0005-0000-0000-000075540000}"/>
    <cellStyle name="Hed Side Regular 3 9 6" xfId="21643" xr:uid="{00000000-0005-0000-0000-000076540000}"/>
    <cellStyle name="Hed Side Regular 3 9 6 2" xfId="21644" xr:uid="{00000000-0005-0000-0000-000077540000}"/>
    <cellStyle name="Hed Side Regular 3 9 7" xfId="21645" xr:uid="{00000000-0005-0000-0000-000078540000}"/>
    <cellStyle name="Hed Side Regular 4" xfId="21646" xr:uid="{00000000-0005-0000-0000-000079540000}"/>
    <cellStyle name="Hed Side Regular 4 10" xfId="21647" xr:uid="{00000000-0005-0000-0000-00007A540000}"/>
    <cellStyle name="Hed Side Regular 4 10 2" xfId="21648" xr:uid="{00000000-0005-0000-0000-00007B540000}"/>
    <cellStyle name="Hed Side Regular 4 10 2 2" xfId="21649" xr:uid="{00000000-0005-0000-0000-00007C540000}"/>
    <cellStyle name="Hed Side Regular 4 10 2 2 2" xfId="21650" xr:uid="{00000000-0005-0000-0000-00007D540000}"/>
    <cellStyle name="Hed Side Regular 4 10 2 3" xfId="21651" xr:uid="{00000000-0005-0000-0000-00007E540000}"/>
    <cellStyle name="Hed Side Regular 4 10 2 3 2" xfId="21652" xr:uid="{00000000-0005-0000-0000-00007F540000}"/>
    <cellStyle name="Hed Side Regular 4 10 2 4" xfId="21653" xr:uid="{00000000-0005-0000-0000-000080540000}"/>
    <cellStyle name="Hed Side Regular 4 10 2 4 2" xfId="21654" xr:uid="{00000000-0005-0000-0000-000081540000}"/>
    <cellStyle name="Hed Side Regular 4 10 2 5" xfId="21655" xr:uid="{00000000-0005-0000-0000-000082540000}"/>
    <cellStyle name="Hed Side Regular 4 10 3" xfId="21656" xr:uid="{00000000-0005-0000-0000-000083540000}"/>
    <cellStyle name="Hed Side Regular 4 10 3 2" xfId="21657" xr:uid="{00000000-0005-0000-0000-000084540000}"/>
    <cellStyle name="Hed Side Regular 4 10 4" xfId="21658" xr:uid="{00000000-0005-0000-0000-000085540000}"/>
    <cellStyle name="Hed Side Regular 4 10 4 2" xfId="21659" xr:uid="{00000000-0005-0000-0000-000086540000}"/>
    <cellStyle name="Hed Side Regular 4 10 5" xfId="21660" xr:uid="{00000000-0005-0000-0000-000087540000}"/>
    <cellStyle name="Hed Side Regular 4 10 5 2" xfId="21661" xr:uid="{00000000-0005-0000-0000-000088540000}"/>
    <cellStyle name="Hed Side Regular 4 10 6" xfId="21662" xr:uid="{00000000-0005-0000-0000-000089540000}"/>
    <cellStyle name="Hed Side Regular 4 10 6 2" xfId="21663" xr:uid="{00000000-0005-0000-0000-00008A540000}"/>
    <cellStyle name="Hed Side Regular 4 10 7" xfId="21664" xr:uid="{00000000-0005-0000-0000-00008B540000}"/>
    <cellStyle name="Hed Side Regular 4 11" xfId="21665" xr:uid="{00000000-0005-0000-0000-00008C540000}"/>
    <cellStyle name="Hed Side Regular 4 11 2" xfId="21666" xr:uid="{00000000-0005-0000-0000-00008D540000}"/>
    <cellStyle name="Hed Side Regular 4 11 2 2" xfId="21667" xr:uid="{00000000-0005-0000-0000-00008E540000}"/>
    <cellStyle name="Hed Side Regular 4 11 2 2 2" xfId="21668" xr:uid="{00000000-0005-0000-0000-00008F540000}"/>
    <cellStyle name="Hed Side Regular 4 11 2 3" xfId="21669" xr:uid="{00000000-0005-0000-0000-000090540000}"/>
    <cellStyle name="Hed Side Regular 4 11 2 3 2" xfId="21670" xr:uid="{00000000-0005-0000-0000-000091540000}"/>
    <cellStyle name="Hed Side Regular 4 11 2 4" xfId="21671" xr:uid="{00000000-0005-0000-0000-000092540000}"/>
    <cellStyle name="Hed Side Regular 4 11 2 4 2" xfId="21672" xr:uid="{00000000-0005-0000-0000-000093540000}"/>
    <cellStyle name="Hed Side Regular 4 11 2 5" xfId="21673" xr:uid="{00000000-0005-0000-0000-000094540000}"/>
    <cellStyle name="Hed Side Regular 4 11 3" xfId="21674" xr:uid="{00000000-0005-0000-0000-000095540000}"/>
    <cellStyle name="Hed Side Regular 4 11 3 2" xfId="21675" xr:uid="{00000000-0005-0000-0000-000096540000}"/>
    <cellStyle name="Hed Side Regular 4 11 4" xfId="21676" xr:uid="{00000000-0005-0000-0000-000097540000}"/>
    <cellStyle name="Hed Side Regular 4 11 4 2" xfId="21677" xr:uid="{00000000-0005-0000-0000-000098540000}"/>
    <cellStyle name="Hed Side Regular 4 11 5" xfId="21678" xr:uid="{00000000-0005-0000-0000-000099540000}"/>
    <cellStyle name="Hed Side Regular 4 11 5 2" xfId="21679" xr:uid="{00000000-0005-0000-0000-00009A540000}"/>
    <cellStyle name="Hed Side Regular 4 11 6" xfId="21680" xr:uid="{00000000-0005-0000-0000-00009B540000}"/>
    <cellStyle name="Hed Side Regular 4 11 6 2" xfId="21681" xr:uid="{00000000-0005-0000-0000-00009C540000}"/>
    <cellStyle name="Hed Side Regular 4 11 7" xfId="21682" xr:uid="{00000000-0005-0000-0000-00009D540000}"/>
    <cellStyle name="Hed Side Regular 4 12" xfId="21683" xr:uid="{00000000-0005-0000-0000-00009E540000}"/>
    <cellStyle name="Hed Side Regular 4 12 2" xfId="21684" xr:uid="{00000000-0005-0000-0000-00009F540000}"/>
    <cellStyle name="Hed Side Regular 4 12 2 2" xfId="21685" xr:uid="{00000000-0005-0000-0000-0000A0540000}"/>
    <cellStyle name="Hed Side Regular 4 12 2 2 2" xfId="21686" xr:uid="{00000000-0005-0000-0000-0000A1540000}"/>
    <cellStyle name="Hed Side Regular 4 12 2 3" xfId="21687" xr:uid="{00000000-0005-0000-0000-0000A2540000}"/>
    <cellStyle name="Hed Side Regular 4 12 2 3 2" xfId="21688" xr:uid="{00000000-0005-0000-0000-0000A3540000}"/>
    <cellStyle name="Hed Side Regular 4 12 2 4" xfId="21689" xr:uid="{00000000-0005-0000-0000-0000A4540000}"/>
    <cellStyle name="Hed Side Regular 4 12 2 4 2" xfId="21690" xr:uid="{00000000-0005-0000-0000-0000A5540000}"/>
    <cellStyle name="Hed Side Regular 4 12 2 5" xfId="21691" xr:uid="{00000000-0005-0000-0000-0000A6540000}"/>
    <cellStyle name="Hed Side Regular 4 12 3" xfId="21692" xr:uid="{00000000-0005-0000-0000-0000A7540000}"/>
    <cellStyle name="Hed Side Regular 4 12 3 2" xfId="21693" xr:uid="{00000000-0005-0000-0000-0000A8540000}"/>
    <cellStyle name="Hed Side Regular 4 12 4" xfId="21694" xr:uid="{00000000-0005-0000-0000-0000A9540000}"/>
    <cellStyle name="Hed Side Regular 4 12 4 2" xfId="21695" xr:uid="{00000000-0005-0000-0000-0000AA540000}"/>
    <cellStyle name="Hed Side Regular 4 12 5" xfId="21696" xr:uid="{00000000-0005-0000-0000-0000AB540000}"/>
    <cellStyle name="Hed Side Regular 4 12 5 2" xfId="21697" xr:uid="{00000000-0005-0000-0000-0000AC540000}"/>
    <cellStyle name="Hed Side Regular 4 12 6" xfId="21698" xr:uid="{00000000-0005-0000-0000-0000AD540000}"/>
    <cellStyle name="Hed Side Regular 4 12 6 2" xfId="21699" xr:uid="{00000000-0005-0000-0000-0000AE540000}"/>
    <cellStyle name="Hed Side Regular 4 12 7" xfId="21700" xr:uid="{00000000-0005-0000-0000-0000AF540000}"/>
    <cellStyle name="Hed Side Regular 4 13" xfId="21701" xr:uid="{00000000-0005-0000-0000-0000B0540000}"/>
    <cellStyle name="Hed Side Regular 4 13 2" xfId="21702" xr:uid="{00000000-0005-0000-0000-0000B1540000}"/>
    <cellStyle name="Hed Side Regular 4 13 2 2" xfId="21703" xr:uid="{00000000-0005-0000-0000-0000B2540000}"/>
    <cellStyle name="Hed Side Regular 4 13 2 2 2" xfId="21704" xr:uid="{00000000-0005-0000-0000-0000B3540000}"/>
    <cellStyle name="Hed Side Regular 4 13 2 3" xfId="21705" xr:uid="{00000000-0005-0000-0000-0000B4540000}"/>
    <cellStyle name="Hed Side Regular 4 13 2 3 2" xfId="21706" xr:uid="{00000000-0005-0000-0000-0000B5540000}"/>
    <cellStyle name="Hed Side Regular 4 13 2 4" xfId="21707" xr:uid="{00000000-0005-0000-0000-0000B6540000}"/>
    <cellStyle name="Hed Side Regular 4 13 2 4 2" xfId="21708" xr:uid="{00000000-0005-0000-0000-0000B7540000}"/>
    <cellStyle name="Hed Side Regular 4 13 2 5" xfId="21709" xr:uid="{00000000-0005-0000-0000-0000B8540000}"/>
    <cellStyle name="Hed Side Regular 4 13 3" xfId="21710" xr:uid="{00000000-0005-0000-0000-0000B9540000}"/>
    <cellStyle name="Hed Side Regular 4 13 3 2" xfId="21711" xr:uid="{00000000-0005-0000-0000-0000BA540000}"/>
    <cellStyle name="Hed Side Regular 4 13 4" xfId="21712" xr:uid="{00000000-0005-0000-0000-0000BB540000}"/>
    <cellStyle name="Hed Side Regular 4 13 4 2" xfId="21713" xr:uid="{00000000-0005-0000-0000-0000BC540000}"/>
    <cellStyle name="Hed Side Regular 4 13 5" xfId="21714" xr:uid="{00000000-0005-0000-0000-0000BD540000}"/>
    <cellStyle name="Hed Side Regular 4 13 5 2" xfId="21715" xr:uid="{00000000-0005-0000-0000-0000BE540000}"/>
    <cellStyle name="Hed Side Regular 4 13 6" xfId="21716" xr:uid="{00000000-0005-0000-0000-0000BF540000}"/>
    <cellStyle name="Hed Side Regular 4 13 6 2" xfId="21717" xr:uid="{00000000-0005-0000-0000-0000C0540000}"/>
    <cellStyle name="Hed Side Regular 4 13 7" xfId="21718" xr:uid="{00000000-0005-0000-0000-0000C1540000}"/>
    <cellStyle name="Hed Side Regular 4 14" xfId="21719" xr:uid="{00000000-0005-0000-0000-0000C2540000}"/>
    <cellStyle name="Hed Side Regular 4 14 2" xfId="21720" xr:uid="{00000000-0005-0000-0000-0000C3540000}"/>
    <cellStyle name="Hed Side Regular 4 14 2 2" xfId="21721" xr:uid="{00000000-0005-0000-0000-0000C4540000}"/>
    <cellStyle name="Hed Side Regular 4 14 2 2 2" xfId="21722" xr:uid="{00000000-0005-0000-0000-0000C5540000}"/>
    <cellStyle name="Hed Side Regular 4 14 2 3" xfId="21723" xr:uid="{00000000-0005-0000-0000-0000C6540000}"/>
    <cellStyle name="Hed Side Regular 4 14 2 3 2" xfId="21724" xr:uid="{00000000-0005-0000-0000-0000C7540000}"/>
    <cellStyle name="Hed Side Regular 4 14 2 4" xfId="21725" xr:uid="{00000000-0005-0000-0000-0000C8540000}"/>
    <cellStyle name="Hed Side Regular 4 14 2 4 2" xfId="21726" xr:uid="{00000000-0005-0000-0000-0000C9540000}"/>
    <cellStyle name="Hed Side Regular 4 14 2 5" xfId="21727" xr:uid="{00000000-0005-0000-0000-0000CA540000}"/>
    <cellStyle name="Hed Side Regular 4 14 3" xfId="21728" xr:uid="{00000000-0005-0000-0000-0000CB540000}"/>
    <cellStyle name="Hed Side Regular 4 14 3 2" xfId="21729" xr:uid="{00000000-0005-0000-0000-0000CC540000}"/>
    <cellStyle name="Hed Side Regular 4 14 4" xfId="21730" xr:uid="{00000000-0005-0000-0000-0000CD540000}"/>
    <cellStyle name="Hed Side Regular 4 14 4 2" xfId="21731" xr:uid="{00000000-0005-0000-0000-0000CE540000}"/>
    <cellStyle name="Hed Side Regular 4 14 5" xfId="21732" xr:uid="{00000000-0005-0000-0000-0000CF540000}"/>
    <cellStyle name="Hed Side Regular 4 14 5 2" xfId="21733" xr:uid="{00000000-0005-0000-0000-0000D0540000}"/>
    <cellStyle name="Hed Side Regular 4 14 6" xfId="21734" xr:uid="{00000000-0005-0000-0000-0000D1540000}"/>
    <cellStyle name="Hed Side Regular 4 14 6 2" xfId="21735" xr:uid="{00000000-0005-0000-0000-0000D2540000}"/>
    <cellStyle name="Hed Side Regular 4 14 7" xfId="21736" xr:uid="{00000000-0005-0000-0000-0000D3540000}"/>
    <cellStyle name="Hed Side Regular 4 15" xfId="21737" xr:uid="{00000000-0005-0000-0000-0000D4540000}"/>
    <cellStyle name="Hed Side Regular 4 15 2" xfId="21738" xr:uid="{00000000-0005-0000-0000-0000D5540000}"/>
    <cellStyle name="Hed Side Regular 4 15 2 2" xfId="21739" xr:uid="{00000000-0005-0000-0000-0000D6540000}"/>
    <cellStyle name="Hed Side Regular 4 15 2 2 2" xfId="21740" xr:uid="{00000000-0005-0000-0000-0000D7540000}"/>
    <cellStyle name="Hed Side Regular 4 15 2 3" xfId="21741" xr:uid="{00000000-0005-0000-0000-0000D8540000}"/>
    <cellStyle name="Hed Side Regular 4 15 2 3 2" xfId="21742" xr:uid="{00000000-0005-0000-0000-0000D9540000}"/>
    <cellStyle name="Hed Side Regular 4 15 2 4" xfId="21743" xr:uid="{00000000-0005-0000-0000-0000DA540000}"/>
    <cellStyle name="Hed Side Regular 4 15 2 4 2" xfId="21744" xr:uid="{00000000-0005-0000-0000-0000DB540000}"/>
    <cellStyle name="Hed Side Regular 4 15 2 5" xfId="21745" xr:uid="{00000000-0005-0000-0000-0000DC540000}"/>
    <cellStyle name="Hed Side Regular 4 15 3" xfId="21746" xr:uid="{00000000-0005-0000-0000-0000DD540000}"/>
    <cellStyle name="Hed Side Regular 4 15 3 2" xfId="21747" xr:uid="{00000000-0005-0000-0000-0000DE540000}"/>
    <cellStyle name="Hed Side Regular 4 15 4" xfId="21748" xr:uid="{00000000-0005-0000-0000-0000DF540000}"/>
    <cellStyle name="Hed Side Regular 4 15 4 2" xfId="21749" xr:uid="{00000000-0005-0000-0000-0000E0540000}"/>
    <cellStyle name="Hed Side Regular 4 15 5" xfId="21750" xr:uid="{00000000-0005-0000-0000-0000E1540000}"/>
    <cellStyle name="Hed Side Regular 4 15 5 2" xfId="21751" xr:uid="{00000000-0005-0000-0000-0000E2540000}"/>
    <cellStyle name="Hed Side Regular 4 15 6" xfId="21752" xr:uid="{00000000-0005-0000-0000-0000E3540000}"/>
    <cellStyle name="Hed Side Regular 4 15 6 2" xfId="21753" xr:uid="{00000000-0005-0000-0000-0000E4540000}"/>
    <cellStyle name="Hed Side Regular 4 15 7" xfId="21754" xr:uid="{00000000-0005-0000-0000-0000E5540000}"/>
    <cellStyle name="Hed Side Regular 4 16" xfId="21755" xr:uid="{00000000-0005-0000-0000-0000E6540000}"/>
    <cellStyle name="Hed Side Regular 4 16 2" xfId="21756" xr:uid="{00000000-0005-0000-0000-0000E7540000}"/>
    <cellStyle name="Hed Side Regular 4 16 2 2" xfId="21757" xr:uid="{00000000-0005-0000-0000-0000E8540000}"/>
    <cellStyle name="Hed Side Regular 4 16 2 2 2" xfId="21758" xr:uid="{00000000-0005-0000-0000-0000E9540000}"/>
    <cellStyle name="Hed Side Regular 4 16 2 3" xfId="21759" xr:uid="{00000000-0005-0000-0000-0000EA540000}"/>
    <cellStyle name="Hed Side Regular 4 16 2 3 2" xfId="21760" xr:uid="{00000000-0005-0000-0000-0000EB540000}"/>
    <cellStyle name="Hed Side Regular 4 16 2 4" xfId="21761" xr:uid="{00000000-0005-0000-0000-0000EC540000}"/>
    <cellStyle name="Hed Side Regular 4 16 2 4 2" xfId="21762" xr:uid="{00000000-0005-0000-0000-0000ED540000}"/>
    <cellStyle name="Hed Side Regular 4 16 2 5" xfId="21763" xr:uid="{00000000-0005-0000-0000-0000EE540000}"/>
    <cellStyle name="Hed Side Regular 4 16 3" xfId="21764" xr:uid="{00000000-0005-0000-0000-0000EF540000}"/>
    <cellStyle name="Hed Side Regular 4 16 3 2" xfId="21765" xr:uid="{00000000-0005-0000-0000-0000F0540000}"/>
    <cellStyle name="Hed Side Regular 4 16 4" xfId="21766" xr:uid="{00000000-0005-0000-0000-0000F1540000}"/>
    <cellStyle name="Hed Side Regular 4 16 4 2" xfId="21767" xr:uid="{00000000-0005-0000-0000-0000F2540000}"/>
    <cellStyle name="Hed Side Regular 4 16 5" xfId="21768" xr:uid="{00000000-0005-0000-0000-0000F3540000}"/>
    <cellStyle name="Hed Side Regular 4 16 5 2" xfId="21769" xr:uid="{00000000-0005-0000-0000-0000F4540000}"/>
    <cellStyle name="Hed Side Regular 4 16 6" xfId="21770" xr:uid="{00000000-0005-0000-0000-0000F5540000}"/>
    <cellStyle name="Hed Side Regular 4 16 6 2" xfId="21771" xr:uid="{00000000-0005-0000-0000-0000F6540000}"/>
    <cellStyle name="Hed Side Regular 4 16 7" xfId="21772" xr:uid="{00000000-0005-0000-0000-0000F7540000}"/>
    <cellStyle name="Hed Side Regular 4 17" xfId="21773" xr:uid="{00000000-0005-0000-0000-0000F8540000}"/>
    <cellStyle name="Hed Side Regular 4 17 2" xfId="21774" xr:uid="{00000000-0005-0000-0000-0000F9540000}"/>
    <cellStyle name="Hed Side Regular 4 17 2 2" xfId="21775" xr:uid="{00000000-0005-0000-0000-0000FA540000}"/>
    <cellStyle name="Hed Side Regular 4 17 2 2 2" xfId="21776" xr:uid="{00000000-0005-0000-0000-0000FB540000}"/>
    <cellStyle name="Hed Side Regular 4 17 2 3" xfId="21777" xr:uid="{00000000-0005-0000-0000-0000FC540000}"/>
    <cellStyle name="Hed Side Regular 4 17 2 3 2" xfId="21778" xr:uid="{00000000-0005-0000-0000-0000FD540000}"/>
    <cellStyle name="Hed Side Regular 4 17 2 4" xfId="21779" xr:uid="{00000000-0005-0000-0000-0000FE540000}"/>
    <cellStyle name="Hed Side Regular 4 17 2 4 2" xfId="21780" xr:uid="{00000000-0005-0000-0000-0000FF540000}"/>
    <cellStyle name="Hed Side Regular 4 17 2 5" xfId="21781" xr:uid="{00000000-0005-0000-0000-000000550000}"/>
    <cellStyle name="Hed Side Regular 4 17 3" xfId="21782" xr:uid="{00000000-0005-0000-0000-000001550000}"/>
    <cellStyle name="Hed Side Regular 4 17 3 2" xfId="21783" xr:uid="{00000000-0005-0000-0000-000002550000}"/>
    <cellStyle name="Hed Side Regular 4 17 4" xfId="21784" xr:uid="{00000000-0005-0000-0000-000003550000}"/>
    <cellStyle name="Hed Side Regular 4 17 4 2" xfId="21785" xr:uid="{00000000-0005-0000-0000-000004550000}"/>
    <cellStyle name="Hed Side Regular 4 17 5" xfId="21786" xr:uid="{00000000-0005-0000-0000-000005550000}"/>
    <cellStyle name="Hed Side Regular 4 17 5 2" xfId="21787" xr:uid="{00000000-0005-0000-0000-000006550000}"/>
    <cellStyle name="Hed Side Regular 4 17 6" xfId="21788" xr:uid="{00000000-0005-0000-0000-000007550000}"/>
    <cellStyle name="Hed Side Regular 4 17 6 2" xfId="21789" xr:uid="{00000000-0005-0000-0000-000008550000}"/>
    <cellStyle name="Hed Side Regular 4 17 7" xfId="21790" xr:uid="{00000000-0005-0000-0000-000009550000}"/>
    <cellStyle name="Hed Side Regular 4 18" xfId="21791" xr:uid="{00000000-0005-0000-0000-00000A550000}"/>
    <cellStyle name="Hed Side Regular 4 18 2" xfId="21792" xr:uid="{00000000-0005-0000-0000-00000B550000}"/>
    <cellStyle name="Hed Side Regular 4 18 2 2" xfId="21793" xr:uid="{00000000-0005-0000-0000-00000C550000}"/>
    <cellStyle name="Hed Side Regular 4 18 2 2 2" xfId="21794" xr:uid="{00000000-0005-0000-0000-00000D550000}"/>
    <cellStyle name="Hed Side Regular 4 18 2 3" xfId="21795" xr:uid="{00000000-0005-0000-0000-00000E550000}"/>
    <cellStyle name="Hed Side Regular 4 18 2 3 2" xfId="21796" xr:uid="{00000000-0005-0000-0000-00000F550000}"/>
    <cellStyle name="Hed Side Regular 4 18 2 4" xfId="21797" xr:uid="{00000000-0005-0000-0000-000010550000}"/>
    <cellStyle name="Hed Side Regular 4 18 3" xfId="21798" xr:uid="{00000000-0005-0000-0000-000011550000}"/>
    <cellStyle name="Hed Side Regular 4 18 3 2" xfId="21799" xr:uid="{00000000-0005-0000-0000-000012550000}"/>
    <cellStyle name="Hed Side Regular 4 18 4" xfId="21800" xr:uid="{00000000-0005-0000-0000-000013550000}"/>
    <cellStyle name="Hed Side Regular 4 18 4 2" xfId="21801" xr:uid="{00000000-0005-0000-0000-000014550000}"/>
    <cellStyle name="Hed Side Regular 4 18 5" xfId="21802" xr:uid="{00000000-0005-0000-0000-000015550000}"/>
    <cellStyle name="Hed Side Regular 4 18 5 2" xfId="21803" xr:uid="{00000000-0005-0000-0000-000016550000}"/>
    <cellStyle name="Hed Side Regular 4 18 6" xfId="21804" xr:uid="{00000000-0005-0000-0000-000017550000}"/>
    <cellStyle name="Hed Side Regular 4 18 6 2" xfId="21805" xr:uid="{00000000-0005-0000-0000-000018550000}"/>
    <cellStyle name="Hed Side Regular 4 19" xfId="21806" xr:uid="{00000000-0005-0000-0000-000019550000}"/>
    <cellStyle name="Hed Side Regular 4 19 2" xfId="21807" xr:uid="{00000000-0005-0000-0000-00001A550000}"/>
    <cellStyle name="Hed Side Regular 4 19 2 2" xfId="21808" xr:uid="{00000000-0005-0000-0000-00001B550000}"/>
    <cellStyle name="Hed Side Regular 4 19 3" xfId="21809" xr:uid="{00000000-0005-0000-0000-00001C550000}"/>
    <cellStyle name="Hed Side Regular 4 19 3 2" xfId="21810" xr:uid="{00000000-0005-0000-0000-00001D550000}"/>
    <cellStyle name="Hed Side Regular 4 19 4" xfId="21811" xr:uid="{00000000-0005-0000-0000-00001E550000}"/>
    <cellStyle name="Hed Side Regular 4 19 4 2" xfId="21812" xr:uid="{00000000-0005-0000-0000-00001F550000}"/>
    <cellStyle name="Hed Side Regular 4 19 5" xfId="21813" xr:uid="{00000000-0005-0000-0000-000020550000}"/>
    <cellStyle name="Hed Side Regular 4 2" xfId="21814" xr:uid="{00000000-0005-0000-0000-000021550000}"/>
    <cellStyle name="Hed Side Regular 4 2 2" xfId="21815" xr:uid="{00000000-0005-0000-0000-000022550000}"/>
    <cellStyle name="Hed Side Regular 4 2 2 2" xfId="21816" xr:uid="{00000000-0005-0000-0000-000023550000}"/>
    <cellStyle name="Hed Side Regular 4 2 2 2 2" xfId="21817" xr:uid="{00000000-0005-0000-0000-000024550000}"/>
    <cellStyle name="Hed Side Regular 4 2 2 3" xfId="21818" xr:uid="{00000000-0005-0000-0000-000025550000}"/>
    <cellStyle name="Hed Side Regular 4 2 2 3 2" xfId="21819" xr:uid="{00000000-0005-0000-0000-000026550000}"/>
    <cellStyle name="Hed Side Regular 4 2 2 4" xfId="21820" xr:uid="{00000000-0005-0000-0000-000027550000}"/>
    <cellStyle name="Hed Side Regular 4 2 2 4 2" xfId="21821" xr:uid="{00000000-0005-0000-0000-000028550000}"/>
    <cellStyle name="Hed Side Regular 4 2 2 5" xfId="21822" xr:uid="{00000000-0005-0000-0000-000029550000}"/>
    <cellStyle name="Hed Side Regular 4 2 3" xfId="21823" xr:uid="{00000000-0005-0000-0000-00002A550000}"/>
    <cellStyle name="Hed Side Regular 4 2 3 2" xfId="21824" xr:uid="{00000000-0005-0000-0000-00002B550000}"/>
    <cellStyle name="Hed Side Regular 4 2 4" xfId="21825" xr:uid="{00000000-0005-0000-0000-00002C550000}"/>
    <cellStyle name="Hed Side Regular 4 2 4 2" xfId="21826" xr:uid="{00000000-0005-0000-0000-00002D550000}"/>
    <cellStyle name="Hed Side Regular 4 2 5" xfId="21827" xr:uid="{00000000-0005-0000-0000-00002E550000}"/>
    <cellStyle name="Hed Side Regular 4 2 5 2" xfId="21828" xr:uid="{00000000-0005-0000-0000-00002F550000}"/>
    <cellStyle name="Hed Side Regular 4 2 6" xfId="21829" xr:uid="{00000000-0005-0000-0000-000030550000}"/>
    <cellStyle name="Hed Side Regular 4 2 6 2" xfId="21830" xr:uid="{00000000-0005-0000-0000-000031550000}"/>
    <cellStyle name="Hed Side Regular 4 2 7" xfId="21831" xr:uid="{00000000-0005-0000-0000-000032550000}"/>
    <cellStyle name="Hed Side Regular 4 20" xfId="21832" xr:uid="{00000000-0005-0000-0000-000033550000}"/>
    <cellStyle name="Hed Side Regular 4 20 2" xfId="21833" xr:uid="{00000000-0005-0000-0000-000034550000}"/>
    <cellStyle name="Hed Side Regular 4 21" xfId="21834" xr:uid="{00000000-0005-0000-0000-000035550000}"/>
    <cellStyle name="Hed Side Regular 4 21 2" xfId="21835" xr:uid="{00000000-0005-0000-0000-000036550000}"/>
    <cellStyle name="Hed Side Regular 4 22" xfId="21836" xr:uid="{00000000-0005-0000-0000-000037550000}"/>
    <cellStyle name="Hed Side Regular 4 22 2" xfId="21837" xr:uid="{00000000-0005-0000-0000-000038550000}"/>
    <cellStyle name="Hed Side Regular 4 23" xfId="21838" xr:uid="{00000000-0005-0000-0000-000039550000}"/>
    <cellStyle name="Hed Side Regular 4 23 2" xfId="21839" xr:uid="{00000000-0005-0000-0000-00003A550000}"/>
    <cellStyle name="Hed Side Regular 4 3" xfId="21840" xr:uid="{00000000-0005-0000-0000-00003B550000}"/>
    <cellStyle name="Hed Side Regular 4 3 2" xfId="21841" xr:uid="{00000000-0005-0000-0000-00003C550000}"/>
    <cellStyle name="Hed Side Regular 4 3 2 2" xfId="21842" xr:uid="{00000000-0005-0000-0000-00003D550000}"/>
    <cellStyle name="Hed Side Regular 4 3 2 2 2" xfId="21843" xr:uid="{00000000-0005-0000-0000-00003E550000}"/>
    <cellStyle name="Hed Side Regular 4 3 2 3" xfId="21844" xr:uid="{00000000-0005-0000-0000-00003F550000}"/>
    <cellStyle name="Hed Side Regular 4 3 2 3 2" xfId="21845" xr:uid="{00000000-0005-0000-0000-000040550000}"/>
    <cellStyle name="Hed Side Regular 4 3 2 4" xfId="21846" xr:uid="{00000000-0005-0000-0000-000041550000}"/>
    <cellStyle name="Hed Side Regular 4 3 2 4 2" xfId="21847" xr:uid="{00000000-0005-0000-0000-000042550000}"/>
    <cellStyle name="Hed Side Regular 4 3 2 5" xfId="21848" xr:uid="{00000000-0005-0000-0000-000043550000}"/>
    <cellStyle name="Hed Side Regular 4 3 3" xfId="21849" xr:uid="{00000000-0005-0000-0000-000044550000}"/>
    <cellStyle name="Hed Side Regular 4 3 3 2" xfId="21850" xr:uid="{00000000-0005-0000-0000-000045550000}"/>
    <cellStyle name="Hed Side Regular 4 3 4" xfId="21851" xr:uid="{00000000-0005-0000-0000-000046550000}"/>
    <cellStyle name="Hed Side Regular 4 3 4 2" xfId="21852" xr:uid="{00000000-0005-0000-0000-000047550000}"/>
    <cellStyle name="Hed Side Regular 4 3 5" xfId="21853" xr:uid="{00000000-0005-0000-0000-000048550000}"/>
    <cellStyle name="Hed Side Regular 4 3 5 2" xfId="21854" xr:uid="{00000000-0005-0000-0000-000049550000}"/>
    <cellStyle name="Hed Side Regular 4 3 6" xfId="21855" xr:uid="{00000000-0005-0000-0000-00004A550000}"/>
    <cellStyle name="Hed Side Regular 4 3 6 2" xfId="21856" xr:uid="{00000000-0005-0000-0000-00004B550000}"/>
    <cellStyle name="Hed Side Regular 4 3 7" xfId="21857" xr:uid="{00000000-0005-0000-0000-00004C550000}"/>
    <cellStyle name="Hed Side Regular 4 4" xfId="21858" xr:uid="{00000000-0005-0000-0000-00004D550000}"/>
    <cellStyle name="Hed Side Regular 4 4 2" xfId="21859" xr:uid="{00000000-0005-0000-0000-00004E550000}"/>
    <cellStyle name="Hed Side Regular 4 4 2 2" xfId="21860" xr:uid="{00000000-0005-0000-0000-00004F550000}"/>
    <cellStyle name="Hed Side Regular 4 4 2 2 2" xfId="21861" xr:uid="{00000000-0005-0000-0000-000050550000}"/>
    <cellStyle name="Hed Side Regular 4 4 2 3" xfId="21862" xr:uid="{00000000-0005-0000-0000-000051550000}"/>
    <cellStyle name="Hed Side Regular 4 4 2 3 2" xfId="21863" xr:uid="{00000000-0005-0000-0000-000052550000}"/>
    <cellStyle name="Hed Side Regular 4 4 2 4" xfId="21864" xr:uid="{00000000-0005-0000-0000-000053550000}"/>
    <cellStyle name="Hed Side Regular 4 4 2 4 2" xfId="21865" xr:uid="{00000000-0005-0000-0000-000054550000}"/>
    <cellStyle name="Hed Side Regular 4 4 2 5" xfId="21866" xr:uid="{00000000-0005-0000-0000-000055550000}"/>
    <cellStyle name="Hed Side Regular 4 4 3" xfId="21867" xr:uid="{00000000-0005-0000-0000-000056550000}"/>
    <cellStyle name="Hed Side Regular 4 4 3 2" xfId="21868" xr:uid="{00000000-0005-0000-0000-000057550000}"/>
    <cellStyle name="Hed Side Regular 4 4 4" xfId="21869" xr:uid="{00000000-0005-0000-0000-000058550000}"/>
    <cellStyle name="Hed Side Regular 4 4 4 2" xfId="21870" xr:uid="{00000000-0005-0000-0000-000059550000}"/>
    <cellStyle name="Hed Side Regular 4 4 5" xfId="21871" xr:uid="{00000000-0005-0000-0000-00005A550000}"/>
    <cellStyle name="Hed Side Regular 4 4 5 2" xfId="21872" xr:uid="{00000000-0005-0000-0000-00005B550000}"/>
    <cellStyle name="Hed Side Regular 4 4 6" xfId="21873" xr:uid="{00000000-0005-0000-0000-00005C550000}"/>
    <cellStyle name="Hed Side Regular 4 4 6 2" xfId="21874" xr:uid="{00000000-0005-0000-0000-00005D550000}"/>
    <cellStyle name="Hed Side Regular 4 4 7" xfId="21875" xr:uid="{00000000-0005-0000-0000-00005E550000}"/>
    <cellStyle name="Hed Side Regular 4 5" xfId="21876" xr:uid="{00000000-0005-0000-0000-00005F550000}"/>
    <cellStyle name="Hed Side Regular 4 5 2" xfId="21877" xr:uid="{00000000-0005-0000-0000-000060550000}"/>
    <cellStyle name="Hed Side Regular 4 5 2 2" xfId="21878" xr:uid="{00000000-0005-0000-0000-000061550000}"/>
    <cellStyle name="Hed Side Regular 4 5 2 2 2" xfId="21879" xr:uid="{00000000-0005-0000-0000-000062550000}"/>
    <cellStyle name="Hed Side Regular 4 5 2 3" xfId="21880" xr:uid="{00000000-0005-0000-0000-000063550000}"/>
    <cellStyle name="Hed Side Regular 4 5 2 3 2" xfId="21881" xr:uid="{00000000-0005-0000-0000-000064550000}"/>
    <cellStyle name="Hed Side Regular 4 5 2 4" xfId="21882" xr:uid="{00000000-0005-0000-0000-000065550000}"/>
    <cellStyle name="Hed Side Regular 4 5 2 4 2" xfId="21883" xr:uid="{00000000-0005-0000-0000-000066550000}"/>
    <cellStyle name="Hed Side Regular 4 5 2 5" xfId="21884" xr:uid="{00000000-0005-0000-0000-000067550000}"/>
    <cellStyle name="Hed Side Regular 4 5 3" xfId="21885" xr:uid="{00000000-0005-0000-0000-000068550000}"/>
    <cellStyle name="Hed Side Regular 4 5 3 2" xfId="21886" xr:uid="{00000000-0005-0000-0000-000069550000}"/>
    <cellStyle name="Hed Side Regular 4 5 4" xfId="21887" xr:uid="{00000000-0005-0000-0000-00006A550000}"/>
    <cellStyle name="Hed Side Regular 4 5 4 2" xfId="21888" xr:uid="{00000000-0005-0000-0000-00006B550000}"/>
    <cellStyle name="Hed Side Regular 4 5 5" xfId="21889" xr:uid="{00000000-0005-0000-0000-00006C550000}"/>
    <cellStyle name="Hed Side Regular 4 5 5 2" xfId="21890" xr:uid="{00000000-0005-0000-0000-00006D550000}"/>
    <cellStyle name="Hed Side Regular 4 5 6" xfId="21891" xr:uid="{00000000-0005-0000-0000-00006E550000}"/>
    <cellStyle name="Hed Side Regular 4 5 6 2" xfId="21892" xr:uid="{00000000-0005-0000-0000-00006F550000}"/>
    <cellStyle name="Hed Side Regular 4 5 7" xfId="21893" xr:uid="{00000000-0005-0000-0000-000070550000}"/>
    <cellStyle name="Hed Side Regular 4 6" xfId="21894" xr:uid="{00000000-0005-0000-0000-000071550000}"/>
    <cellStyle name="Hed Side Regular 4 6 2" xfId="21895" xr:uid="{00000000-0005-0000-0000-000072550000}"/>
    <cellStyle name="Hed Side Regular 4 6 2 2" xfId="21896" xr:uid="{00000000-0005-0000-0000-000073550000}"/>
    <cellStyle name="Hed Side Regular 4 6 2 2 2" xfId="21897" xr:uid="{00000000-0005-0000-0000-000074550000}"/>
    <cellStyle name="Hed Side Regular 4 6 2 3" xfId="21898" xr:uid="{00000000-0005-0000-0000-000075550000}"/>
    <cellStyle name="Hed Side Regular 4 6 2 3 2" xfId="21899" xr:uid="{00000000-0005-0000-0000-000076550000}"/>
    <cellStyle name="Hed Side Regular 4 6 2 4" xfId="21900" xr:uid="{00000000-0005-0000-0000-000077550000}"/>
    <cellStyle name="Hed Side Regular 4 6 2 4 2" xfId="21901" xr:uid="{00000000-0005-0000-0000-000078550000}"/>
    <cellStyle name="Hed Side Regular 4 6 2 5" xfId="21902" xr:uid="{00000000-0005-0000-0000-000079550000}"/>
    <cellStyle name="Hed Side Regular 4 6 3" xfId="21903" xr:uid="{00000000-0005-0000-0000-00007A550000}"/>
    <cellStyle name="Hed Side Regular 4 6 3 2" xfId="21904" xr:uid="{00000000-0005-0000-0000-00007B550000}"/>
    <cellStyle name="Hed Side Regular 4 6 4" xfId="21905" xr:uid="{00000000-0005-0000-0000-00007C550000}"/>
    <cellStyle name="Hed Side Regular 4 6 4 2" xfId="21906" xr:uid="{00000000-0005-0000-0000-00007D550000}"/>
    <cellStyle name="Hed Side Regular 4 6 5" xfId="21907" xr:uid="{00000000-0005-0000-0000-00007E550000}"/>
    <cellStyle name="Hed Side Regular 4 6 5 2" xfId="21908" xr:uid="{00000000-0005-0000-0000-00007F550000}"/>
    <cellStyle name="Hed Side Regular 4 6 6" xfId="21909" xr:uid="{00000000-0005-0000-0000-000080550000}"/>
    <cellStyle name="Hed Side Regular 4 6 6 2" xfId="21910" xr:uid="{00000000-0005-0000-0000-000081550000}"/>
    <cellStyle name="Hed Side Regular 4 6 7" xfId="21911" xr:uid="{00000000-0005-0000-0000-000082550000}"/>
    <cellStyle name="Hed Side Regular 4 7" xfId="21912" xr:uid="{00000000-0005-0000-0000-000083550000}"/>
    <cellStyle name="Hed Side Regular 4 7 2" xfId="21913" xr:uid="{00000000-0005-0000-0000-000084550000}"/>
    <cellStyle name="Hed Side Regular 4 7 2 2" xfId="21914" xr:uid="{00000000-0005-0000-0000-000085550000}"/>
    <cellStyle name="Hed Side Regular 4 7 2 2 2" xfId="21915" xr:uid="{00000000-0005-0000-0000-000086550000}"/>
    <cellStyle name="Hed Side Regular 4 7 2 3" xfId="21916" xr:uid="{00000000-0005-0000-0000-000087550000}"/>
    <cellStyle name="Hed Side Regular 4 7 2 3 2" xfId="21917" xr:uid="{00000000-0005-0000-0000-000088550000}"/>
    <cellStyle name="Hed Side Regular 4 7 2 4" xfId="21918" xr:uid="{00000000-0005-0000-0000-000089550000}"/>
    <cellStyle name="Hed Side Regular 4 7 2 4 2" xfId="21919" xr:uid="{00000000-0005-0000-0000-00008A550000}"/>
    <cellStyle name="Hed Side Regular 4 7 2 5" xfId="21920" xr:uid="{00000000-0005-0000-0000-00008B550000}"/>
    <cellStyle name="Hed Side Regular 4 7 3" xfId="21921" xr:uid="{00000000-0005-0000-0000-00008C550000}"/>
    <cellStyle name="Hed Side Regular 4 7 3 2" xfId="21922" xr:uid="{00000000-0005-0000-0000-00008D550000}"/>
    <cellStyle name="Hed Side Regular 4 7 4" xfId="21923" xr:uid="{00000000-0005-0000-0000-00008E550000}"/>
    <cellStyle name="Hed Side Regular 4 7 4 2" xfId="21924" xr:uid="{00000000-0005-0000-0000-00008F550000}"/>
    <cellStyle name="Hed Side Regular 4 7 5" xfId="21925" xr:uid="{00000000-0005-0000-0000-000090550000}"/>
    <cellStyle name="Hed Side Regular 4 7 5 2" xfId="21926" xr:uid="{00000000-0005-0000-0000-000091550000}"/>
    <cellStyle name="Hed Side Regular 4 7 6" xfId="21927" xr:uid="{00000000-0005-0000-0000-000092550000}"/>
    <cellStyle name="Hed Side Regular 4 7 6 2" xfId="21928" xr:uid="{00000000-0005-0000-0000-000093550000}"/>
    <cellStyle name="Hed Side Regular 4 7 7" xfId="21929" xr:uid="{00000000-0005-0000-0000-000094550000}"/>
    <cellStyle name="Hed Side Regular 4 8" xfId="21930" xr:uid="{00000000-0005-0000-0000-000095550000}"/>
    <cellStyle name="Hed Side Regular 4 8 2" xfId="21931" xr:uid="{00000000-0005-0000-0000-000096550000}"/>
    <cellStyle name="Hed Side Regular 4 8 2 2" xfId="21932" xr:uid="{00000000-0005-0000-0000-000097550000}"/>
    <cellStyle name="Hed Side Regular 4 8 2 2 2" xfId="21933" xr:uid="{00000000-0005-0000-0000-000098550000}"/>
    <cellStyle name="Hed Side Regular 4 8 2 3" xfId="21934" xr:uid="{00000000-0005-0000-0000-000099550000}"/>
    <cellStyle name="Hed Side Regular 4 8 2 3 2" xfId="21935" xr:uid="{00000000-0005-0000-0000-00009A550000}"/>
    <cellStyle name="Hed Side Regular 4 8 2 4" xfId="21936" xr:uid="{00000000-0005-0000-0000-00009B550000}"/>
    <cellStyle name="Hed Side Regular 4 8 2 4 2" xfId="21937" xr:uid="{00000000-0005-0000-0000-00009C550000}"/>
    <cellStyle name="Hed Side Regular 4 8 2 5" xfId="21938" xr:uid="{00000000-0005-0000-0000-00009D550000}"/>
    <cellStyle name="Hed Side Regular 4 8 3" xfId="21939" xr:uid="{00000000-0005-0000-0000-00009E550000}"/>
    <cellStyle name="Hed Side Regular 4 8 3 2" xfId="21940" xr:uid="{00000000-0005-0000-0000-00009F550000}"/>
    <cellStyle name="Hed Side Regular 4 8 4" xfId="21941" xr:uid="{00000000-0005-0000-0000-0000A0550000}"/>
    <cellStyle name="Hed Side Regular 4 8 4 2" xfId="21942" xr:uid="{00000000-0005-0000-0000-0000A1550000}"/>
    <cellStyle name="Hed Side Regular 4 8 5" xfId="21943" xr:uid="{00000000-0005-0000-0000-0000A2550000}"/>
    <cellStyle name="Hed Side Regular 4 8 5 2" xfId="21944" xr:uid="{00000000-0005-0000-0000-0000A3550000}"/>
    <cellStyle name="Hed Side Regular 4 8 6" xfId="21945" xr:uid="{00000000-0005-0000-0000-0000A4550000}"/>
    <cellStyle name="Hed Side Regular 4 8 6 2" xfId="21946" xr:uid="{00000000-0005-0000-0000-0000A5550000}"/>
    <cellStyle name="Hed Side Regular 4 8 7" xfId="21947" xr:uid="{00000000-0005-0000-0000-0000A6550000}"/>
    <cellStyle name="Hed Side Regular 4 9" xfId="21948" xr:uid="{00000000-0005-0000-0000-0000A7550000}"/>
    <cellStyle name="Hed Side Regular 4 9 2" xfId="21949" xr:uid="{00000000-0005-0000-0000-0000A8550000}"/>
    <cellStyle name="Hed Side Regular 4 9 2 2" xfId="21950" xr:uid="{00000000-0005-0000-0000-0000A9550000}"/>
    <cellStyle name="Hed Side Regular 4 9 2 2 2" xfId="21951" xr:uid="{00000000-0005-0000-0000-0000AA550000}"/>
    <cellStyle name="Hed Side Regular 4 9 2 3" xfId="21952" xr:uid="{00000000-0005-0000-0000-0000AB550000}"/>
    <cellStyle name="Hed Side Regular 4 9 2 3 2" xfId="21953" xr:uid="{00000000-0005-0000-0000-0000AC550000}"/>
    <cellStyle name="Hed Side Regular 4 9 2 4" xfId="21954" xr:uid="{00000000-0005-0000-0000-0000AD550000}"/>
    <cellStyle name="Hed Side Regular 4 9 2 4 2" xfId="21955" xr:uid="{00000000-0005-0000-0000-0000AE550000}"/>
    <cellStyle name="Hed Side Regular 4 9 2 5" xfId="21956" xr:uid="{00000000-0005-0000-0000-0000AF550000}"/>
    <cellStyle name="Hed Side Regular 4 9 3" xfId="21957" xr:uid="{00000000-0005-0000-0000-0000B0550000}"/>
    <cellStyle name="Hed Side Regular 4 9 3 2" xfId="21958" xr:uid="{00000000-0005-0000-0000-0000B1550000}"/>
    <cellStyle name="Hed Side Regular 4 9 4" xfId="21959" xr:uid="{00000000-0005-0000-0000-0000B2550000}"/>
    <cellStyle name="Hed Side Regular 4 9 4 2" xfId="21960" xr:uid="{00000000-0005-0000-0000-0000B3550000}"/>
    <cellStyle name="Hed Side Regular 4 9 5" xfId="21961" xr:uid="{00000000-0005-0000-0000-0000B4550000}"/>
    <cellStyle name="Hed Side Regular 4 9 5 2" xfId="21962" xr:uid="{00000000-0005-0000-0000-0000B5550000}"/>
    <cellStyle name="Hed Side Regular 4 9 6" xfId="21963" xr:uid="{00000000-0005-0000-0000-0000B6550000}"/>
    <cellStyle name="Hed Side Regular 4 9 6 2" xfId="21964" xr:uid="{00000000-0005-0000-0000-0000B7550000}"/>
    <cellStyle name="Hed Side Regular 4 9 7" xfId="21965" xr:uid="{00000000-0005-0000-0000-0000B8550000}"/>
    <cellStyle name="Hed Side Regular 5" xfId="21966" xr:uid="{00000000-0005-0000-0000-0000B9550000}"/>
    <cellStyle name="Hed Side Regular 5 10" xfId="21967" xr:uid="{00000000-0005-0000-0000-0000BA550000}"/>
    <cellStyle name="Hed Side Regular 5 10 2" xfId="21968" xr:uid="{00000000-0005-0000-0000-0000BB550000}"/>
    <cellStyle name="Hed Side Regular 5 10 2 2" xfId="21969" xr:uid="{00000000-0005-0000-0000-0000BC550000}"/>
    <cellStyle name="Hed Side Regular 5 10 2 2 2" xfId="21970" xr:uid="{00000000-0005-0000-0000-0000BD550000}"/>
    <cellStyle name="Hed Side Regular 5 10 2 3" xfId="21971" xr:uid="{00000000-0005-0000-0000-0000BE550000}"/>
    <cellStyle name="Hed Side Regular 5 10 2 3 2" xfId="21972" xr:uid="{00000000-0005-0000-0000-0000BF550000}"/>
    <cellStyle name="Hed Side Regular 5 10 2 4" xfId="21973" xr:uid="{00000000-0005-0000-0000-0000C0550000}"/>
    <cellStyle name="Hed Side Regular 5 10 2 4 2" xfId="21974" xr:uid="{00000000-0005-0000-0000-0000C1550000}"/>
    <cellStyle name="Hed Side Regular 5 10 2 5" xfId="21975" xr:uid="{00000000-0005-0000-0000-0000C2550000}"/>
    <cellStyle name="Hed Side Regular 5 10 3" xfId="21976" xr:uid="{00000000-0005-0000-0000-0000C3550000}"/>
    <cellStyle name="Hed Side Regular 5 10 3 2" xfId="21977" xr:uid="{00000000-0005-0000-0000-0000C4550000}"/>
    <cellStyle name="Hed Side Regular 5 10 4" xfId="21978" xr:uid="{00000000-0005-0000-0000-0000C5550000}"/>
    <cellStyle name="Hed Side Regular 5 10 4 2" xfId="21979" xr:uid="{00000000-0005-0000-0000-0000C6550000}"/>
    <cellStyle name="Hed Side Regular 5 10 5" xfId="21980" xr:uid="{00000000-0005-0000-0000-0000C7550000}"/>
    <cellStyle name="Hed Side Regular 5 10 5 2" xfId="21981" xr:uid="{00000000-0005-0000-0000-0000C8550000}"/>
    <cellStyle name="Hed Side Regular 5 10 6" xfId="21982" xr:uid="{00000000-0005-0000-0000-0000C9550000}"/>
    <cellStyle name="Hed Side Regular 5 10 6 2" xfId="21983" xr:uid="{00000000-0005-0000-0000-0000CA550000}"/>
    <cellStyle name="Hed Side Regular 5 10 7" xfId="21984" xr:uid="{00000000-0005-0000-0000-0000CB550000}"/>
    <cellStyle name="Hed Side Regular 5 11" xfId="21985" xr:uid="{00000000-0005-0000-0000-0000CC550000}"/>
    <cellStyle name="Hed Side Regular 5 11 2" xfId="21986" xr:uid="{00000000-0005-0000-0000-0000CD550000}"/>
    <cellStyle name="Hed Side Regular 5 11 2 2" xfId="21987" xr:uid="{00000000-0005-0000-0000-0000CE550000}"/>
    <cellStyle name="Hed Side Regular 5 11 2 2 2" xfId="21988" xr:uid="{00000000-0005-0000-0000-0000CF550000}"/>
    <cellStyle name="Hed Side Regular 5 11 2 3" xfId="21989" xr:uid="{00000000-0005-0000-0000-0000D0550000}"/>
    <cellStyle name="Hed Side Regular 5 11 2 3 2" xfId="21990" xr:uid="{00000000-0005-0000-0000-0000D1550000}"/>
    <cellStyle name="Hed Side Regular 5 11 2 4" xfId="21991" xr:uid="{00000000-0005-0000-0000-0000D2550000}"/>
    <cellStyle name="Hed Side Regular 5 11 2 4 2" xfId="21992" xr:uid="{00000000-0005-0000-0000-0000D3550000}"/>
    <cellStyle name="Hed Side Regular 5 11 2 5" xfId="21993" xr:uid="{00000000-0005-0000-0000-0000D4550000}"/>
    <cellStyle name="Hed Side Regular 5 11 3" xfId="21994" xr:uid="{00000000-0005-0000-0000-0000D5550000}"/>
    <cellStyle name="Hed Side Regular 5 11 3 2" xfId="21995" xr:uid="{00000000-0005-0000-0000-0000D6550000}"/>
    <cellStyle name="Hed Side Regular 5 11 4" xfId="21996" xr:uid="{00000000-0005-0000-0000-0000D7550000}"/>
    <cellStyle name="Hed Side Regular 5 11 4 2" xfId="21997" xr:uid="{00000000-0005-0000-0000-0000D8550000}"/>
    <cellStyle name="Hed Side Regular 5 11 5" xfId="21998" xr:uid="{00000000-0005-0000-0000-0000D9550000}"/>
    <cellStyle name="Hed Side Regular 5 11 5 2" xfId="21999" xr:uid="{00000000-0005-0000-0000-0000DA550000}"/>
    <cellStyle name="Hed Side Regular 5 11 6" xfId="22000" xr:uid="{00000000-0005-0000-0000-0000DB550000}"/>
    <cellStyle name="Hed Side Regular 5 11 6 2" xfId="22001" xr:uid="{00000000-0005-0000-0000-0000DC550000}"/>
    <cellStyle name="Hed Side Regular 5 11 7" xfId="22002" xr:uid="{00000000-0005-0000-0000-0000DD550000}"/>
    <cellStyle name="Hed Side Regular 5 12" xfId="22003" xr:uid="{00000000-0005-0000-0000-0000DE550000}"/>
    <cellStyle name="Hed Side Regular 5 12 2" xfId="22004" xr:uid="{00000000-0005-0000-0000-0000DF550000}"/>
    <cellStyle name="Hed Side Regular 5 12 2 2" xfId="22005" xr:uid="{00000000-0005-0000-0000-0000E0550000}"/>
    <cellStyle name="Hed Side Regular 5 12 2 2 2" xfId="22006" xr:uid="{00000000-0005-0000-0000-0000E1550000}"/>
    <cellStyle name="Hed Side Regular 5 12 2 3" xfId="22007" xr:uid="{00000000-0005-0000-0000-0000E2550000}"/>
    <cellStyle name="Hed Side Regular 5 12 2 3 2" xfId="22008" xr:uid="{00000000-0005-0000-0000-0000E3550000}"/>
    <cellStyle name="Hed Side Regular 5 12 2 4" xfId="22009" xr:uid="{00000000-0005-0000-0000-0000E4550000}"/>
    <cellStyle name="Hed Side Regular 5 12 2 4 2" xfId="22010" xr:uid="{00000000-0005-0000-0000-0000E5550000}"/>
    <cellStyle name="Hed Side Regular 5 12 2 5" xfId="22011" xr:uid="{00000000-0005-0000-0000-0000E6550000}"/>
    <cellStyle name="Hed Side Regular 5 12 3" xfId="22012" xr:uid="{00000000-0005-0000-0000-0000E7550000}"/>
    <cellStyle name="Hed Side Regular 5 12 3 2" xfId="22013" xr:uid="{00000000-0005-0000-0000-0000E8550000}"/>
    <cellStyle name="Hed Side Regular 5 12 4" xfId="22014" xr:uid="{00000000-0005-0000-0000-0000E9550000}"/>
    <cellStyle name="Hed Side Regular 5 12 4 2" xfId="22015" xr:uid="{00000000-0005-0000-0000-0000EA550000}"/>
    <cellStyle name="Hed Side Regular 5 12 5" xfId="22016" xr:uid="{00000000-0005-0000-0000-0000EB550000}"/>
    <cellStyle name="Hed Side Regular 5 12 5 2" xfId="22017" xr:uid="{00000000-0005-0000-0000-0000EC550000}"/>
    <cellStyle name="Hed Side Regular 5 12 6" xfId="22018" xr:uid="{00000000-0005-0000-0000-0000ED550000}"/>
    <cellStyle name="Hed Side Regular 5 12 6 2" xfId="22019" xr:uid="{00000000-0005-0000-0000-0000EE550000}"/>
    <cellStyle name="Hed Side Regular 5 12 7" xfId="22020" xr:uid="{00000000-0005-0000-0000-0000EF550000}"/>
    <cellStyle name="Hed Side Regular 5 13" xfId="22021" xr:uid="{00000000-0005-0000-0000-0000F0550000}"/>
    <cellStyle name="Hed Side Regular 5 13 2" xfId="22022" xr:uid="{00000000-0005-0000-0000-0000F1550000}"/>
    <cellStyle name="Hed Side Regular 5 13 2 2" xfId="22023" xr:uid="{00000000-0005-0000-0000-0000F2550000}"/>
    <cellStyle name="Hed Side Regular 5 13 2 2 2" xfId="22024" xr:uid="{00000000-0005-0000-0000-0000F3550000}"/>
    <cellStyle name="Hed Side Regular 5 13 2 3" xfId="22025" xr:uid="{00000000-0005-0000-0000-0000F4550000}"/>
    <cellStyle name="Hed Side Regular 5 13 2 3 2" xfId="22026" xr:uid="{00000000-0005-0000-0000-0000F5550000}"/>
    <cellStyle name="Hed Side Regular 5 13 2 4" xfId="22027" xr:uid="{00000000-0005-0000-0000-0000F6550000}"/>
    <cellStyle name="Hed Side Regular 5 13 2 4 2" xfId="22028" xr:uid="{00000000-0005-0000-0000-0000F7550000}"/>
    <cellStyle name="Hed Side Regular 5 13 2 5" xfId="22029" xr:uid="{00000000-0005-0000-0000-0000F8550000}"/>
    <cellStyle name="Hed Side Regular 5 13 3" xfId="22030" xr:uid="{00000000-0005-0000-0000-0000F9550000}"/>
    <cellStyle name="Hed Side Regular 5 13 3 2" xfId="22031" xr:uid="{00000000-0005-0000-0000-0000FA550000}"/>
    <cellStyle name="Hed Side Regular 5 13 4" xfId="22032" xr:uid="{00000000-0005-0000-0000-0000FB550000}"/>
    <cellStyle name="Hed Side Regular 5 13 4 2" xfId="22033" xr:uid="{00000000-0005-0000-0000-0000FC550000}"/>
    <cellStyle name="Hed Side Regular 5 13 5" xfId="22034" xr:uid="{00000000-0005-0000-0000-0000FD550000}"/>
    <cellStyle name="Hed Side Regular 5 13 5 2" xfId="22035" xr:uid="{00000000-0005-0000-0000-0000FE550000}"/>
    <cellStyle name="Hed Side Regular 5 13 6" xfId="22036" xr:uid="{00000000-0005-0000-0000-0000FF550000}"/>
    <cellStyle name="Hed Side Regular 5 13 6 2" xfId="22037" xr:uid="{00000000-0005-0000-0000-000000560000}"/>
    <cellStyle name="Hed Side Regular 5 13 7" xfId="22038" xr:uid="{00000000-0005-0000-0000-000001560000}"/>
    <cellStyle name="Hed Side Regular 5 14" xfId="22039" xr:uid="{00000000-0005-0000-0000-000002560000}"/>
    <cellStyle name="Hed Side Regular 5 14 2" xfId="22040" xr:uid="{00000000-0005-0000-0000-000003560000}"/>
    <cellStyle name="Hed Side Regular 5 14 2 2" xfId="22041" xr:uid="{00000000-0005-0000-0000-000004560000}"/>
    <cellStyle name="Hed Side Regular 5 14 2 2 2" xfId="22042" xr:uid="{00000000-0005-0000-0000-000005560000}"/>
    <cellStyle name="Hed Side Regular 5 14 2 3" xfId="22043" xr:uid="{00000000-0005-0000-0000-000006560000}"/>
    <cellStyle name="Hed Side Regular 5 14 2 3 2" xfId="22044" xr:uid="{00000000-0005-0000-0000-000007560000}"/>
    <cellStyle name="Hed Side Regular 5 14 2 4" xfId="22045" xr:uid="{00000000-0005-0000-0000-000008560000}"/>
    <cellStyle name="Hed Side Regular 5 14 2 4 2" xfId="22046" xr:uid="{00000000-0005-0000-0000-000009560000}"/>
    <cellStyle name="Hed Side Regular 5 14 2 5" xfId="22047" xr:uid="{00000000-0005-0000-0000-00000A560000}"/>
    <cellStyle name="Hed Side Regular 5 14 3" xfId="22048" xr:uid="{00000000-0005-0000-0000-00000B560000}"/>
    <cellStyle name="Hed Side Regular 5 14 3 2" xfId="22049" xr:uid="{00000000-0005-0000-0000-00000C560000}"/>
    <cellStyle name="Hed Side Regular 5 14 4" xfId="22050" xr:uid="{00000000-0005-0000-0000-00000D560000}"/>
    <cellStyle name="Hed Side Regular 5 14 4 2" xfId="22051" xr:uid="{00000000-0005-0000-0000-00000E560000}"/>
    <cellStyle name="Hed Side Regular 5 14 5" xfId="22052" xr:uid="{00000000-0005-0000-0000-00000F560000}"/>
    <cellStyle name="Hed Side Regular 5 14 5 2" xfId="22053" xr:uid="{00000000-0005-0000-0000-000010560000}"/>
    <cellStyle name="Hed Side Regular 5 14 6" xfId="22054" xr:uid="{00000000-0005-0000-0000-000011560000}"/>
    <cellStyle name="Hed Side Regular 5 14 6 2" xfId="22055" xr:uid="{00000000-0005-0000-0000-000012560000}"/>
    <cellStyle name="Hed Side Regular 5 14 7" xfId="22056" xr:uid="{00000000-0005-0000-0000-000013560000}"/>
    <cellStyle name="Hed Side Regular 5 15" xfId="22057" xr:uid="{00000000-0005-0000-0000-000014560000}"/>
    <cellStyle name="Hed Side Regular 5 15 2" xfId="22058" xr:uid="{00000000-0005-0000-0000-000015560000}"/>
    <cellStyle name="Hed Side Regular 5 15 2 2" xfId="22059" xr:uid="{00000000-0005-0000-0000-000016560000}"/>
    <cellStyle name="Hed Side Regular 5 15 2 2 2" xfId="22060" xr:uid="{00000000-0005-0000-0000-000017560000}"/>
    <cellStyle name="Hed Side Regular 5 15 2 3" xfId="22061" xr:uid="{00000000-0005-0000-0000-000018560000}"/>
    <cellStyle name="Hed Side Regular 5 15 2 3 2" xfId="22062" xr:uid="{00000000-0005-0000-0000-000019560000}"/>
    <cellStyle name="Hed Side Regular 5 15 2 4" xfId="22063" xr:uid="{00000000-0005-0000-0000-00001A560000}"/>
    <cellStyle name="Hed Side Regular 5 15 2 4 2" xfId="22064" xr:uid="{00000000-0005-0000-0000-00001B560000}"/>
    <cellStyle name="Hed Side Regular 5 15 2 5" xfId="22065" xr:uid="{00000000-0005-0000-0000-00001C560000}"/>
    <cellStyle name="Hed Side Regular 5 15 3" xfId="22066" xr:uid="{00000000-0005-0000-0000-00001D560000}"/>
    <cellStyle name="Hed Side Regular 5 15 3 2" xfId="22067" xr:uid="{00000000-0005-0000-0000-00001E560000}"/>
    <cellStyle name="Hed Side Regular 5 15 4" xfId="22068" xr:uid="{00000000-0005-0000-0000-00001F560000}"/>
    <cellStyle name="Hed Side Regular 5 15 4 2" xfId="22069" xr:uid="{00000000-0005-0000-0000-000020560000}"/>
    <cellStyle name="Hed Side Regular 5 15 5" xfId="22070" xr:uid="{00000000-0005-0000-0000-000021560000}"/>
    <cellStyle name="Hed Side Regular 5 15 5 2" xfId="22071" xr:uid="{00000000-0005-0000-0000-000022560000}"/>
    <cellStyle name="Hed Side Regular 5 15 6" xfId="22072" xr:uid="{00000000-0005-0000-0000-000023560000}"/>
    <cellStyle name="Hed Side Regular 5 15 6 2" xfId="22073" xr:uid="{00000000-0005-0000-0000-000024560000}"/>
    <cellStyle name="Hed Side Regular 5 15 7" xfId="22074" xr:uid="{00000000-0005-0000-0000-000025560000}"/>
    <cellStyle name="Hed Side Regular 5 16" xfId="22075" xr:uid="{00000000-0005-0000-0000-000026560000}"/>
    <cellStyle name="Hed Side Regular 5 16 2" xfId="22076" xr:uid="{00000000-0005-0000-0000-000027560000}"/>
    <cellStyle name="Hed Side Regular 5 16 2 2" xfId="22077" xr:uid="{00000000-0005-0000-0000-000028560000}"/>
    <cellStyle name="Hed Side Regular 5 16 2 2 2" xfId="22078" xr:uid="{00000000-0005-0000-0000-000029560000}"/>
    <cellStyle name="Hed Side Regular 5 16 2 3" xfId="22079" xr:uid="{00000000-0005-0000-0000-00002A560000}"/>
    <cellStyle name="Hed Side Regular 5 16 2 3 2" xfId="22080" xr:uid="{00000000-0005-0000-0000-00002B560000}"/>
    <cellStyle name="Hed Side Regular 5 16 2 4" xfId="22081" xr:uid="{00000000-0005-0000-0000-00002C560000}"/>
    <cellStyle name="Hed Side Regular 5 16 2 4 2" xfId="22082" xr:uid="{00000000-0005-0000-0000-00002D560000}"/>
    <cellStyle name="Hed Side Regular 5 16 2 5" xfId="22083" xr:uid="{00000000-0005-0000-0000-00002E560000}"/>
    <cellStyle name="Hed Side Regular 5 16 3" xfId="22084" xr:uid="{00000000-0005-0000-0000-00002F560000}"/>
    <cellStyle name="Hed Side Regular 5 16 3 2" xfId="22085" xr:uid="{00000000-0005-0000-0000-000030560000}"/>
    <cellStyle name="Hed Side Regular 5 16 4" xfId="22086" xr:uid="{00000000-0005-0000-0000-000031560000}"/>
    <cellStyle name="Hed Side Regular 5 16 4 2" xfId="22087" xr:uid="{00000000-0005-0000-0000-000032560000}"/>
    <cellStyle name="Hed Side Regular 5 16 5" xfId="22088" xr:uid="{00000000-0005-0000-0000-000033560000}"/>
    <cellStyle name="Hed Side Regular 5 16 5 2" xfId="22089" xr:uid="{00000000-0005-0000-0000-000034560000}"/>
    <cellStyle name="Hed Side Regular 5 16 6" xfId="22090" xr:uid="{00000000-0005-0000-0000-000035560000}"/>
    <cellStyle name="Hed Side Regular 5 16 6 2" xfId="22091" xr:uid="{00000000-0005-0000-0000-000036560000}"/>
    <cellStyle name="Hed Side Regular 5 16 7" xfId="22092" xr:uid="{00000000-0005-0000-0000-000037560000}"/>
    <cellStyle name="Hed Side Regular 5 17" xfId="22093" xr:uid="{00000000-0005-0000-0000-000038560000}"/>
    <cellStyle name="Hed Side Regular 5 17 2" xfId="22094" xr:uid="{00000000-0005-0000-0000-000039560000}"/>
    <cellStyle name="Hed Side Regular 5 17 2 2" xfId="22095" xr:uid="{00000000-0005-0000-0000-00003A560000}"/>
    <cellStyle name="Hed Side Regular 5 17 2 2 2" xfId="22096" xr:uid="{00000000-0005-0000-0000-00003B560000}"/>
    <cellStyle name="Hed Side Regular 5 17 2 3" xfId="22097" xr:uid="{00000000-0005-0000-0000-00003C560000}"/>
    <cellStyle name="Hed Side Regular 5 17 2 3 2" xfId="22098" xr:uid="{00000000-0005-0000-0000-00003D560000}"/>
    <cellStyle name="Hed Side Regular 5 17 2 4" xfId="22099" xr:uid="{00000000-0005-0000-0000-00003E560000}"/>
    <cellStyle name="Hed Side Regular 5 17 2 4 2" xfId="22100" xr:uid="{00000000-0005-0000-0000-00003F560000}"/>
    <cellStyle name="Hed Side Regular 5 17 2 5" xfId="22101" xr:uid="{00000000-0005-0000-0000-000040560000}"/>
    <cellStyle name="Hed Side Regular 5 17 3" xfId="22102" xr:uid="{00000000-0005-0000-0000-000041560000}"/>
    <cellStyle name="Hed Side Regular 5 17 3 2" xfId="22103" xr:uid="{00000000-0005-0000-0000-000042560000}"/>
    <cellStyle name="Hed Side Regular 5 17 4" xfId="22104" xr:uid="{00000000-0005-0000-0000-000043560000}"/>
    <cellStyle name="Hed Side Regular 5 17 4 2" xfId="22105" xr:uid="{00000000-0005-0000-0000-000044560000}"/>
    <cellStyle name="Hed Side Regular 5 17 5" xfId="22106" xr:uid="{00000000-0005-0000-0000-000045560000}"/>
    <cellStyle name="Hed Side Regular 5 17 5 2" xfId="22107" xr:uid="{00000000-0005-0000-0000-000046560000}"/>
    <cellStyle name="Hed Side Regular 5 17 6" xfId="22108" xr:uid="{00000000-0005-0000-0000-000047560000}"/>
    <cellStyle name="Hed Side Regular 5 17 6 2" xfId="22109" xr:uid="{00000000-0005-0000-0000-000048560000}"/>
    <cellStyle name="Hed Side Regular 5 17 7" xfId="22110" xr:uid="{00000000-0005-0000-0000-000049560000}"/>
    <cellStyle name="Hed Side Regular 5 18" xfId="22111" xr:uid="{00000000-0005-0000-0000-00004A560000}"/>
    <cellStyle name="Hed Side Regular 5 18 2" xfId="22112" xr:uid="{00000000-0005-0000-0000-00004B560000}"/>
    <cellStyle name="Hed Side Regular 5 18 2 2" xfId="22113" xr:uid="{00000000-0005-0000-0000-00004C560000}"/>
    <cellStyle name="Hed Side Regular 5 18 2 2 2" xfId="22114" xr:uid="{00000000-0005-0000-0000-00004D560000}"/>
    <cellStyle name="Hed Side Regular 5 18 2 3" xfId="22115" xr:uid="{00000000-0005-0000-0000-00004E560000}"/>
    <cellStyle name="Hed Side Regular 5 18 2 3 2" xfId="22116" xr:uid="{00000000-0005-0000-0000-00004F560000}"/>
    <cellStyle name="Hed Side Regular 5 18 2 4" xfId="22117" xr:uid="{00000000-0005-0000-0000-000050560000}"/>
    <cellStyle name="Hed Side Regular 5 18 2 4 2" xfId="22118" xr:uid="{00000000-0005-0000-0000-000051560000}"/>
    <cellStyle name="Hed Side Regular 5 18 2 5" xfId="22119" xr:uid="{00000000-0005-0000-0000-000052560000}"/>
    <cellStyle name="Hed Side Regular 5 18 3" xfId="22120" xr:uid="{00000000-0005-0000-0000-000053560000}"/>
    <cellStyle name="Hed Side Regular 5 18 3 2" xfId="22121" xr:uid="{00000000-0005-0000-0000-000054560000}"/>
    <cellStyle name="Hed Side Regular 5 18 4" xfId="22122" xr:uid="{00000000-0005-0000-0000-000055560000}"/>
    <cellStyle name="Hed Side Regular 5 18 4 2" xfId="22123" xr:uid="{00000000-0005-0000-0000-000056560000}"/>
    <cellStyle name="Hed Side Regular 5 18 5" xfId="22124" xr:uid="{00000000-0005-0000-0000-000057560000}"/>
    <cellStyle name="Hed Side Regular 5 18 5 2" xfId="22125" xr:uid="{00000000-0005-0000-0000-000058560000}"/>
    <cellStyle name="Hed Side Regular 5 18 6" xfId="22126" xr:uid="{00000000-0005-0000-0000-000059560000}"/>
    <cellStyle name="Hed Side Regular 5 18 6 2" xfId="22127" xr:uid="{00000000-0005-0000-0000-00005A560000}"/>
    <cellStyle name="Hed Side Regular 5 18 7" xfId="22128" xr:uid="{00000000-0005-0000-0000-00005B560000}"/>
    <cellStyle name="Hed Side Regular 5 19" xfId="22129" xr:uid="{00000000-0005-0000-0000-00005C560000}"/>
    <cellStyle name="Hed Side Regular 5 19 2" xfId="22130" xr:uid="{00000000-0005-0000-0000-00005D560000}"/>
    <cellStyle name="Hed Side Regular 5 19 2 2" xfId="22131" xr:uid="{00000000-0005-0000-0000-00005E560000}"/>
    <cellStyle name="Hed Side Regular 5 19 3" xfId="22132" xr:uid="{00000000-0005-0000-0000-00005F560000}"/>
    <cellStyle name="Hed Side Regular 5 19 3 2" xfId="22133" xr:uid="{00000000-0005-0000-0000-000060560000}"/>
    <cellStyle name="Hed Side Regular 5 19 4" xfId="22134" xr:uid="{00000000-0005-0000-0000-000061560000}"/>
    <cellStyle name="Hed Side Regular 5 19 4 2" xfId="22135" xr:uid="{00000000-0005-0000-0000-000062560000}"/>
    <cellStyle name="Hed Side Regular 5 19 5" xfId="22136" xr:uid="{00000000-0005-0000-0000-000063560000}"/>
    <cellStyle name="Hed Side Regular 5 2" xfId="22137" xr:uid="{00000000-0005-0000-0000-000064560000}"/>
    <cellStyle name="Hed Side Regular 5 2 2" xfId="22138" xr:uid="{00000000-0005-0000-0000-000065560000}"/>
    <cellStyle name="Hed Side Regular 5 2 2 2" xfId="22139" xr:uid="{00000000-0005-0000-0000-000066560000}"/>
    <cellStyle name="Hed Side Regular 5 2 2 2 2" xfId="22140" xr:uid="{00000000-0005-0000-0000-000067560000}"/>
    <cellStyle name="Hed Side Regular 5 2 2 3" xfId="22141" xr:uid="{00000000-0005-0000-0000-000068560000}"/>
    <cellStyle name="Hed Side Regular 5 2 2 3 2" xfId="22142" xr:uid="{00000000-0005-0000-0000-000069560000}"/>
    <cellStyle name="Hed Side Regular 5 2 2 4" xfId="22143" xr:uid="{00000000-0005-0000-0000-00006A560000}"/>
    <cellStyle name="Hed Side Regular 5 2 2 4 2" xfId="22144" xr:uid="{00000000-0005-0000-0000-00006B560000}"/>
    <cellStyle name="Hed Side Regular 5 2 2 5" xfId="22145" xr:uid="{00000000-0005-0000-0000-00006C560000}"/>
    <cellStyle name="Hed Side Regular 5 2 3" xfId="22146" xr:uid="{00000000-0005-0000-0000-00006D560000}"/>
    <cellStyle name="Hed Side Regular 5 2 3 2" xfId="22147" xr:uid="{00000000-0005-0000-0000-00006E560000}"/>
    <cellStyle name="Hed Side Regular 5 2 4" xfId="22148" xr:uid="{00000000-0005-0000-0000-00006F560000}"/>
    <cellStyle name="Hed Side Regular 5 2 4 2" xfId="22149" xr:uid="{00000000-0005-0000-0000-000070560000}"/>
    <cellStyle name="Hed Side Regular 5 2 5" xfId="22150" xr:uid="{00000000-0005-0000-0000-000071560000}"/>
    <cellStyle name="Hed Side Regular 5 2 5 2" xfId="22151" xr:uid="{00000000-0005-0000-0000-000072560000}"/>
    <cellStyle name="Hed Side Regular 5 2 6" xfId="22152" xr:uid="{00000000-0005-0000-0000-000073560000}"/>
    <cellStyle name="Hed Side Regular 5 2 6 2" xfId="22153" xr:uid="{00000000-0005-0000-0000-000074560000}"/>
    <cellStyle name="Hed Side Regular 5 2 7" xfId="22154" xr:uid="{00000000-0005-0000-0000-000075560000}"/>
    <cellStyle name="Hed Side Regular 5 20" xfId="22155" xr:uid="{00000000-0005-0000-0000-000076560000}"/>
    <cellStyle name="Hed Side Regular 5 20 2" xfId="22156" xr:uid="{00000000-0005-0000-0000-000077560000}"/>
    <cellStyle name="Hed Side Regular 5 21" xfId="22157" xr:uid="{00000000-0005-0000-0000-000078560000}"/>
    <cellStyle name="Hed Side Regular 5 21 2" xfId="22158" xr:uid="{00000000-0005-0000-0000-000079560000}"/>
    <cellStyle name="Hed Side Regular 5 22" xfId="22159" xr:uid="{00000000-0005-0000-0000-00007A560000}"/>
    <cellStyle name="Hed Side Regular 5 22 2" xfId="22160" xr:uid="{00000000-0005-0000-0000-00007B560000}"/>
    <cellStyle name="Hed Side Regular 5 23" xfId="22161" xr:uid="{00000000-0005-0000-0000-00007C560000}"/>
    <cellStyle name="Hed Side Regular 5 23 2" xfId="22162" xr:uid="{00000000-0005-0000-0000-00007D560000}"/>
    <cellStyle name="Hed Side Regular 5 24" xfId="22163" xr:uid="{00000000-0005-0000-0000-00007E560000}"/>
    <cellStyle name="Hed Side Regular 5 3" xfId="22164" xr:uid="{00000000-0005-0000-0000-00007F560000}"/>
    <cellStyle name="Hed Side Regular 5 3 2" xfId="22165" xr:uid="{00000000-0005-0000-0000-000080560000}"/>
    <cellStyle name="Hed Side Regular 5 3 2 2" xfId="22166" xr:uid="{00000000-0005-0000-0000-000081560000}"/>
    <cellStyle name="Hed Side Regular 5 3 2 2 2" xfId="22167" xr:uid="{00000000-0005-0000-0000-000082560000}"/>
    <cellStyle name="Hed Side Regular 5 3 2 3" xfId="22168" xr:uid="{00000000-0005-0000-0000-000083560000}"/>
    <cellStyle name="Hed Side Regular 5 3 2 3 2" xfId="22169" xr:uid="{00000000-0005-0000-0000-000084560000}"/>
    <cellStyle name="Hed Side Regular 5 3 2 4" xfId="22170" xr:uid="{00000000-0005-0000-0000-000085560000}"/>
    <cellStyle name="Hed Side Regular 5 3 2 4 2" xfId="22171" xr:uid="{00000000-0005-0000-0000-000086560000}"/>
    <cellStyle name="Hed Side Regular 5 3 2 5" xfId="22172" xr:uid="{00000000-0005-0000-0000-000087560000}"/>
    <cellStyle name="Hed Side Regular 5 3 3" xfId="22173" xr:uid="{00000000-0005-0000-0000-000088560000}"/>
    <cellStyle name="Hed Side Regular 5 3 3 2" xfId="22174" xr:uid="{00000000-0005-0000-0000-000089560000}"/>
    <cellStyle name="Hed Side Regular 5 3 4" xfId="22175" xr:uid="{00000000-0005-0000-0000-00008A560000}"/>
    <cellStyle name="Hed Side Regular 5 3 4 2" xfId="22176" xr:uid="{00000000-0005-0000-0000-00008B560000}"/>
    <cellStyle name="Hed Side Regular 5 3 5" xfId="22177" xr:uid="{00000000-0005-0000-0000-00008C560000}"/>
    <cellStyle name="Hed Side Regular 5 3 5 2" xfId="22178" xr:uid="{00000000-0005-0000-0000-00008D560000}"/>
    <cellStyle name="Hed Side Regular 5 3 6" xfId="22179" xr:uid="{00000000-0005-0000-0000-00008E560000}"/>
    <cellStyle name="Hed Side Regular 5 3 6 2" xfId="22180" xr:uid="{00000000-0005-0000-0000-00008F560000}"/>
    <cellStyle name="Hed Side Regular 5 3 7" xfId="22181" xr:uid="{00000000-0005-0000-0000-000090560000}"/>
    <cellStyle name="Hed Side Regular 5 4" xfId="22182" xr:uid="{00000000-0005-0000-0000-000091560000}"/>
    <cellStyle name="Hed Side Regular 5 4 2" xfId="22183" xr:uid="{00000000-0005-0000-0000-000092560000}"/>
    <cellStyle name="Hed Side Regular 5 4 2 2" xfId="22184" xr:uid="{00000000-0005-0000-0000-000093560000}"/>
    <cellStyle name="Hed Side Regular 5 4 2 2 2" xfId="22185" xr:uid="{00000000-0005-0000-0000-000094560000}"/>
    <cellStyle name="Hed Side Regular 5 4 2 3" xfId="22186" xr:uid="{00000000-0005-0000-0000-000095560000}"/>
    <cellStyle name="Hed Side Regular 5 4 2 3 2" xfId="22187" xr:uid="{00000000-0005-0000-0000-000096560000}"/>
    <cellStyle name="Hed Side Regular 5 4 2 4" xfId="22188" xr:uid="{00000000-0005-0000-0000-000097560000}"/>
    <cellStyle name="Hed Side Regular 5 4 2 4 2" xfId="22189" xr:uid="{00000000-0005-0000-0000-000098560000}"/>
    <cellStyle name="Hed Side Regular 5 4 2 5" xfId="22190" xr:uid="{00000000-0005-0000-0000-000099560000}"/>
    <cellStyle name="Hed Side Regular 5 4 3" xfId="22191" xr:uid="{00000000-0005-0000-0000-00009A560000}"/>
    <cellStyle name="Hed Side Regular 5 4 3 2" xfId="22192" xr:uid="{00000000-0005-0000-0000-00009B560000}"/>
    <cellStyle name="Hed Side Regular 5 4 4" xfId="22193" xr:uid="{00000000-0005-0000-0000-00009C560000}"/>
    <cellStyle name="Hed Side Regular 5 4 4 2" xfId="22194" xr:uid="{00000000-0005-0000-0000-00009D560000}"/>
    <cellStyle name="Hed Side Regular 5 4 5" xfId="22195" xr:uid="{00000000-0005-0000-0000-00009E560000}"/>
    <cellStyle name="Hed Side Regular 5 4 5 2" xfId="22196" xr:uid="{00000000-0005-0000-0000-00009F560000}"/>
    <cellStyle name="Hed Side Regular 5 4 6" xfId="22197" xr:uid="{00000000-0005-0000-0000-0000A0560000}"/>
    <cellStyle name="Hed Side Regular 5 4 6 2" xfId="22198" xr:uid="{00000000-0005-0000-0000-0000A1560000}"/>
    <cellStyle name="Hed Side Regular 5 4 7" xfId="22199" xr:uid="{00000000-0005-0000-0000-0000A2560000}"/>
    <cellStyle name="Hed Side Regular 5 5" xfId="22200" xr:uid="{00000000-0005-0000-0000-0000A3560000}"/>
    <cellStyle name="Hed Side Regular 5 5 2" xfId="22201" xr:uid="{00000000-0005-0000-0000-0000A4560000}"/>
    <cellStyle name="Hed Side Regular 5 5 2 2" xfId="22202" xr:uid="{00000000-0005-0000-0000-0000A5560000}"/>
    <cellStyle name="Hed Side Regular 5 5 2 2 2" xfId="22203" xr:uid="{00000000-0005-0000-0000-0000A6560000}"/>
    <cellStyle name="Hed Side Regular 5 5 2 3" xfId="22204" xr:uid="{00000000-0005-0000-0000-0000A7560000}"/>
    <cellStyle name="Hed Side Regular 5 5 2 3 2" xfId="22205" xr:uid="{00000000-0005-0000-0000-0000A8560000}"/>
    <cellStyle name="Hed Side Regular 5 5 2 4" xfId="22206" xr:uid="{00000000-0005-0000-0000-0000A9560000}"/>
    <cellStyle name="Hed Side Regular 5 5 2 4 2" xfId="22207" xr:uid="{00000000-0005-0000-0000-0000AA560000}"/>
    <cellStyle name="Hed Side Regular 5 5 2 5" xfId="22208" xr:uid="{00000000-0005-0000-0000-0000AB560000}"/>
    <cellStyle name="Hed Side Regular 5 5 3" xfId="22209" xr:uid="{00000000-0005-0000-0000-0000AC560000}"/>
    <cellStyle name="Hed Side Regular 5 5 3 2" xfId="22210" xr:uid="{00000000-0005-0000-0000-0000AD560000}"/>
    <cellStyle name="Hed Side Regular 5 5 4" xfId="22211" xr:uid="{00000000-0005-0000-0000-0000AE560000}"/>
    <cellStyle name="Hed Side Regular 5 5 4 2" xfId="22212" xr:uid="{00000000-0005-0000-0000-0000AF560000}"/>
    <cellStyle name="Hed Side Regular 5 5 5" xfId="22213" xr:uid="{00000000-0005-0000-0000-0000B0560000}"/>
    <cellStyle name="Hed Side Regular 5 5 5 2" xfId="22214" xr:uid="{00000000-0005-0000-0000-0000B1560000}"/>
    <cellStyle name="Hed Side Regular 5 5 6" xfId="22215" xr:uid="{00000000-0005-0000-0000-0000B2560000}"/>
    <cellStyle name="Hed Side Regular 5 5 6 2" xfId="22216" xr:uid="{00000000-0005-0000-0000-0000B3560000}"/>
    <cellStyle name="Hed Side Regular 5 5 7" xfId="22217" xr:uid="{00000000-0005-0000-0000-0000B4560000}"/>
    <cellStyle name="Hed Side Regular 5 6" xfId="22218" xr:uid="{00000000-0005-0000-0000-0000B5560000}"/>
    <cellStyle name="Hed Side Regular 5 6 2" xfId="22219" xr:uid="{00000000-0005-0000-0000-0000B6560000}"/>
    <cellStyle name="Hed Side Regular 5 6 2 2" xfId="22220" xr:uid="{00000000-0005-0000-0000-0000B7560000}"/>
    <cellStyle name="Hed Side Regular 5 6 2 2 2" xfId="22221" xr:uid="{00000000-0005-0000-0000-0000B8560000}"/>
    <cellStyle name="Hed Side Regular 5 6 2 3" xfId="22222" xr:uid="{00000000-0005-0000-0000-0000B9560000}"/>
    <cellStyle name="Hed Side Regular 5 6 2 3 2" xfId="22223" xr:uid="{00000000-0005-0000-0000-0000BA560000}"/>
    <cellStyle name="Hed Side Regular 5 6 2 4" xfId="22224" xr:uid="{00000000-0005-0000-0000-0000BB560000}"/>
    <cellStyle name="Hed Side Regular 5 6 2 4 2" xfId="22225" xr:uid="{00000000-0005-0000-0000-0000BC560000}"/>
    <cellStyle name="Hed Side Regular 5 6 2 5" xfId="22226" xr:uid="{00000000-0005-0000-0000-0000BD560000}"/>
    <cellStyle name="Hed Side Regular 5 6 3" xfId="22227" xr:uid="{00000000-0005-0000-0000-0000BE560000}"/>
    <cellStyle name="Hed Side Regular 5 6 3 2" xfId="22228" xr:uid="{00000000-0005-0000-0000-0000BF560000}"/>
    <cellStyle name="Hed Side Regular 5 6 4" xfId="22229" xr:uid="{00000000-0005-0000-0000-0000C0560000}"/>
    <cellStyle name="Hed Side Regular 5 6 4 2" xfId="22230" xr:uid="{00000000-0005-0000-0000-0000C1560000}"/>
    <cellStyle name="Hed Side Regular 5 6 5" xfId="22231" xr:uid="{00000000-0005-0000-0000-0000C2560000}"/>
    <cellStyle name="Hed Side Regular 5 6 5 2" xfId="22232" xr:uid="{00000000-0005-0000-0000-0000C3560000}"/>
    <cellStyle name="Hed Side Regular 5 6 6" xfId="22233" xr:uid="{00000000-0005-0000-0000-0000C4560000}"/>
    <cellStyle name="Hed Side Regular 5 6 6 2" xfId="22234" xr:uid="{00000000-0005-0000-0000-0000C5560000}"/>
    <cellStyle name="Hed Side Regular 5 6 7" xfId="22235" xr:uid="{00000000-0005-0000-0000-0000C6560000}"/>
    <cellStyle name="Hed Side Regular 5 7" xfId="22236" xr:uid="{00000000-0005-0000-0000-0000C7560000}"/>
    <cellStyle name="Hed Side Regular 5 7 2" xfId="22237" xr:uid="{00000000-0005-0000-0000-0000C8560000}"/>
    <cellStyle name="Hed Side Regular 5 7 2 2" xfId="22238" xr:uid="{00000000-0005-0000-0000-0000C9560000}"/>
    <cellStyle name="Hed Side Regular 5 7 2 2 2" xfId="22239" xr:uid="{00000000-0005-0000-0000-0000CA560000}"/>
    <cellStyle name="Hed Side Regular 5 7 2 3" xfId="22240" xr:uid="{00000000-0005-0000-0000-0000CB560000}"/>
    <cellStyle name="Hed Side Regular 5 7 2 3 2" xfId="22241" xr:uid="{00000000-0005-0000-0000-0000CC560000}"/>
    <cellStyle name="Hed Side Regular 5 7 2 4" xfId="22242" xr:uid="{00000000-0005-0000-0000-0000CD560000}"/>
    <cellStyle name="Hed Side Regular 5 7 2 4 2" xfId="22243" xr:uid="{00000000-0005-0000-0000-0000CE560000}"/>
    <cellStyle name="Hed Side Regular 5 7 2 5" xfId="22244" xr:uid="{00000000-0005-0000-0000-0000CF560000}"/>
    <cellStyle name="Hed Side Regular 5 7 3" xfId="22245" xr:uid="{00000000-0005-0000-0000-0000D0560000}"/>
    <cellStyle name="Hed Side Regular 5 7 3 2" xfId="22246" xr:uid="{00000000-0005-0000-0000-0000D1560000}"/>
    <cellStyle name="Hed Side Regular 5 7 4" xfId="22247" xr:uid="{00000000-0005-0000-0000-0000D2560000}"/>
    <cellStyle name="Hed Side Regular 5 7 4 2" xfId="22248" xr:uid="{00000000-0005-0000-0000-0000D3560000}"/>
    <cellStyle name="Hed Side Regular 5 7 5" xfId="22249" xr:uid="{00000000-0005-0000-0000-0000D4560000}"/>
    <cellStyle name="Hed Side Regular 5 7 5 2" xfId="22250" xr:uid="{00000000-0005-0000-0000-0000D5560000}"/>
    <cellStyle name="Hed Side Regular 5 7 6" xfId="22251" xr:uid="{00000000-0005-0000-0000-0000D6560000}"/>
    <cellStyle name="Hed Side Regular 5 7 6 2" xfId="22252" xr:uid="{00000000-0005-0000-0000-0000D7560000}"/>
    <cellStyle name="Hed Side Regular 5 7 7" xfId="22253" xr:uid="{00000000-0005-0000-0000-0000D8560000}"/>
    <cellStyle name="Hed Side Regular 5 8" xfId="22254" xr:uid="{00000000-0005-0000-0000-0000D9560000}"/>
    <cellStyle name="Hed Side Regular 5 8 2" xfId="22255" xr:uid="{00000000-0005-0000-0000-0000DA560000}"/>
    <cellStyle name="Hed Side Regular 5 8 2 2" xfId="22256" xr:uid="{00000000-0005-0000-0000-0000DB560000}"/>
    <cellStyle name="Hed Side Regular 5 8 2 2 2" xfId="22257" xr:uid="{00000000-0005-0000-0000-0000DC560000}"/>
    <cellStyle name="Hed Side Regular 5 8 2 3" xfId="22258" xr:uid="{00000000-0005-0000-0000-0000DD560000}"/>
    <cellStyle name="Hed Side Regular 5 8 2 3 2" xfId="22259" xr:uid="{00000000-0005-0000-0000-0000DE560000}"/>
    <cellStyle name="Hed Side Regular 5 8 2 4" xfId="22260" xr:uid="{00000000-0005-0000-0000-0000DF560000}"/>
    <cellStyle name="Hed Side Regular 5 8 2 4 2" xfId="22261" xr:uid="{00000000-0005-0000-0000-0000E0560000}"/>
    <cellStyle name="Hed Side Regular 5 8 2 5" xfId="22262" xr:uid="{00000000-0005-0000-0000-0000E1560000}"/>
    <cellStyle name="Hed Side Regular 5 8 3" xfId="22263" xr:uid="{00000000-0005-0000-0000-0000E2560000}"/>
    <cellStyle name="Hed Side Regular 5 8 3 2" xfId="22264" xr:uid="{00000000-0005-0000-0000-0000E3560000}"/>
    <cellStyle name="Hed Side Regular 5 8 4" xfId="22265" xr:uid="{00000000-0005-0000-0000-0000E4560000}"/>
    <cellStyle name="Hed Side Regular 5 8 4 2" xfId="22266" xr:uid="{00000000-0005-0000-0000-0000E5560000}"/>
    <cellStyle name="Hed Side Regular 5 8 5" xfId="22267" xr:uid="{00000000-0005-0000-0000-0000E6560000}"/>
    <cellStyle name="Hed Side Regular 5 8 5 2" xfId="22268" xr:uid="{00000000-0005-0000-0000-0000E7560000}"/>
    <cellStyle name="Hed Side Regular 5 8 6" xfId="22269" xr:uid="{00000000-0005-0000-0000-0000E8560000}"/>
    <cellStyle name="Hed Side Regular 5 8 6 2" xfId="22270" xr:uid="{00000000-0005-0000-0000-0000E9560000}"/>
    <cellStyle name="Hed Side Regular 5 8 7" xfId="22271" xr:uid="{00000000-0005-0000-0000-0000EA560000}"/>
    <cellStyle name="Hed Side Regular 5 9" xfId="22272" xr:uid="{00000000-0005-0000-0000-0000EB560000}"/>
    <cellStyle name="Hed Side Regular 5 9 2" xfId="22273" xr:uid="{00000000-0005-0000-0000-0000EC560000}"/>
    <cellStyle name="Hed Side Regular 5 9 2 2" xfId="22274" xr:uid="{00000000-0005-0000-0000-0000ED560000}"/>
    <cellStyle name="Hed Side Regular 5 9 2 2 2" xfId="22275" xr:uid="{00000000-0005-0000-0000-0000EE560000}"/>
    <cellStyle name="Hed Side Regular 5 9 2 3" xfId="22276" xr:uid="{00000000-0005-0000-0000-0000EF560000}"/>
    <cellStyle name="Hed Side Regular 5 9 2 3 2" xfId="22277" xr:uid="{00000000-0005-0000-0000-0000F0560000}"/>
    <cellStyle name="Hed Side Regular 5 9 2 4" xfId="22278" xr:uid="{00000000-0005-0000-0000-0000F1560000}"/>
    <cellStyle name="Hed Side Regular 5 9 2 4 2" xfId="22279" xr:uid="{00000000-0005-0000-0000-0000F2560000}"/>
    <cellStyle name="Hed Side Regular 5 9 2 5" xfId="22280" xr:uid="{00000000-0005-0000-0000-0000F3560000}"/>
    <cellStyle name="Hed Side Regular 5 9 3" xfId="22281" xr:uid="{00000000-0005-0000-0000-0000F4560000}"/>
    <cellStyle name="Hed Side Regular 5 9 3 2" xfId="22282" xr:uid="{00000000-0005-0000-0000-0000F5560000}"/>
    <cellStyle name="Hed Side Regular 5 9 4" xfId="22283" xr:uid="{00000000-0005-0000-0000-0000F6560000}"/>
    <cellStyle name="Hed Side Regular 5 9 4 2" xfId="22284" xr:uid="{00000000-0005-0000-0000-0000F7560000}"/>
    <cellStyle name="Hed Side Regular 5 9 5" xfId="22285" xr:uid="{00000000-0005-0000-0000-0000F8560000}"/>
    <cellStyle name="Hed Side Regular 5 9 5 2" xfId="22286" xr:uid="{00000000-0005-0000-0000-0000F9560000}"/>
    <cellStyle name="Hed Side Regular 5 9 6" xfId="22287" xr:uid="{00000000-0005-0000-0000-0000FA560000}"/>
    <cellStyle name="Hed Side Regular 5 9 6 2" xfId="22288" xr:uid="{00000000-0005-0000-0000-0000FB560000}"/>
    <cellStyle name="Hed Side Regular 5 9 7" xfId="22289" xr:uid="{00000000-0005-0000-0000-0000FC560000}"/>
    <cellStyle name="Hed Side Regular 6" xfId="22290" xr:uid="{00000000-0005-0000-0000-0000FD560000}"/>
    <cellStyle name="Hed Side Regular 6 2" xfId="22291" xr:uid="{00000000-0005-0000-0000-0000FE560000}"/>
    <cellStyle name="Hed Side Regular 6 2 2" xfId="22292" xr:uid="{00000000-0005-0000-0000-0000FF560000}"/>
    <cellStyle name="Hed Side Regular 6 2 2 2" xfId="22293" xr:uid="{00000000-0005-0000-0000-000000570000}"/>
    <cellStyle name="Hed Side Regular 6 2 3" xfId="22294" xr:uid="{00000000-0005-0000-0000-000001570000}"/>
    <cellStyle name="Hed Side Regular 6 2 3 2" xfId="22295" xr:uid="{00000000-0005-0000-0000-000002570000}"/>
    <cellStyle name="Hed Side Regular 6 2 4" xfId="22296" xr:uid="{00000000-0005-0000-0000-000003570000}"/>
    <cellStyle name="Hed Side Regular 6 2 4 2" xfId="22297" xr:uid="{00000000-0005-0000-0000-000004570000}"/>
    <cellStyle name="Hed Side Regular 6 2 5" xfId="22298" xr:uid="{00000000-0005-0000-0000-000005570000}"/>
    <cellStyle name="Hed Side Regular 6 3" xfId="22299" xr:uid="{00000000-0005-0000-0000-000006570000}"/>
    <cellStyle name="Hed Side Regular 6 3 2" xfId="22300" xr:uid="{00000000-0005-0000-0000-000007570000}"/>
    <cellStyle name="Hed Side Regular 6 4" xfId="22301" xr:uid="{00000000-0005-0000-0000-000008570000}"/>
    <cellStyle name="Hed Side Regular 6 4 2" xfId="22302" xr:uid="{00000000-0005-0000-0000-000009570000}"/>
    <cellStyle name="Hed Side Regular 6 5" xfId="22303" xr:uid="{00000000-0005-0000-0000-00000A570000}"/>
    <cellStyle name="Hed Side Regular 6 5 2" xfId="22304" xr:uid="{00000000-0005-0000-0000-00000B570000}"/>
    <cellStyle name="Hed Side Regular 6 6" xfId="22305" xr:uid="{00000000-0005-0000-0000-00000C570000}"/>
    <cellStyle name="Hed Side Regular 6 6 2" xfId="22306" xr:uid="{00000000-0005-0000-0000-00000D570000}"/>
    <cellStyle name="Hed Side Regular 6 7" xfId="22307" xr:uid="{00000000-0005-0000-0000-00000E570000}"/>
    <cellStyle name="Hed Side Regular 7" xfId="22308" xr:uid="{00000000-0005-0000-0000-00000F570000}"/>
    <cellStyle name="Hed Side Regular 7 2" xfId="22309" xr:uid="{00000000-0005-0000-0000-000010570000}"/>
    <cellStyle name="Hed Side Regular 7 2 2" xfId="22310" xr:uid="{00000000-0005-0000-0000-000011570000}"/>
    <cellStyle name="Hed Side Regular 7 2 2 2" xfId="22311" xr:uid="{00000000-0005-0000-0000-000012570000}"/>
    <cellStyle name="Hed Side Regular 7 2 3" xfId="22312" xr:uid="{00000000-0005-0000-0000-000013570000}"/>
    <cellStyle name="Hed Side Regular 7 2 3 2" xfId="22313" xr:uid="{00000000-0005-0000-0000-000014570000}"/>
    <cellStyle name="Hed Side Regular 7 2 4" xfId="22314" xr:uid="{00000000-0005-0000-0000-000015570000}"/>
    <cellStyle name="Hed Side Regular 7 2 4 2" xfId="22315" xr:uid="{00000000-0005-0000-0000-000016570000}"/>
    <cellStyle name="Hed Side Regular 7 2 5" xfId="22316" xr:uid="{00000000-0005-0000-0000-000017570000}"/>
    <cellStyle name="Hed Side Regular 7 3" xfId="22317" xr:uid="{00000000-0005-0000-0000-000018570000}"/>
    <cellStyle name="Hed Side Regular 7 3 2" xfId="22318" xr:uid="{00000000-0005-0000-0000-000019570000}"/>
    <cellStyle name="Hed Side Regular 7 4" xfId="22319" xr:uid="{00000000-0005-0000-0000-00001A570000}"/>
    <cellStyle name="Hed Side Regular 7 4 2" xfId="22320" xr:uid="{00000000-0005-0000-0000-00001B570000}"/>
    <cellStyle name="Hed Side Regular 7 5" xfId="22321" xr:uid="{00000000-0005-0000-0000-00001C570000}"/>
    <cellStyle name="Hed Side Regular 7 5 2" xfId="22322" xr:uid="{00000000-0005-0000-0000-00001D570000}"/>
    <cellStyle name="Hed Side Regular 7 6" xfId="22323" xr:uid="{00000000-0005-0000-0000-00001E570000}"/>
    <cellStyle name="Hed Side Regular 7 6 2" xfId="22324" xr:uid="{00000000-0005-0000-0000-00001F570000}"/>
    <cellStyle name="Hed Side Regular 7 7" xfId="22325" xr:uid="{00000000-0005-0000-0000-000020570000}"/>
    <cellStyle name="Hed Side Regular 8" xfId="22326" xr:uid="{00000000-0005-0000-0000-000021570000}"/>
    <cellStyle name="Hed Side Regular 8 2" xfId="22327" xr:uid="{00000000-0005-0000-0000-000022570000}"/>
    <cellStyle name="Hed Side Regular 8 2 2" xfId="22328" xr:uid="{00000000-0005-0000-0000-000023570000}"/>
    <cellStyle name="Hed Side Regular 8 2 2 2" xfId="22329" xr:uid="{00000000-0005-0000-0000-000024570000}"/>
    <cellStyle name="Hed Side Regular 8 2 3" xfId="22330" xr:uid="{00000000-0005-0000-0000-000025570000}"/>
    <cellStyle name="Hed Side Regular 8 2 3 2" xfId="22331" xr:uid="{00000000-0005-0000-0000-000026570000}"/>
    <cellStyle name="Hed Side Regular 8 2 4" xfId="22332" xr:uid="{00000000-0005-0000-0000-000027570000}"/>
    <cellStyle name="Hed Side Regular 8 2 4 2" xfId="22333" xr:uid="{00000000-0005-0000-0000-000028570000}"/>
    <cellStyle name="Hed Side Regular 8 2 5" xfId="22334" xr:uid="{00000000-0005-0000-0000-000029570000}"/>
    <cellStyle name="Hed Side Regular 8 3" xfId="22335" xr:uid="{00000000-0005-0000-0000-00002A570000}"/>
    <cellStyle name="Hed Side Regular 8 3 2" xfId="22336" xr:uid="{00000000-0005-0000-0000-00002B570000}"/>
    <cellStyle name="Hed Side Regular 8 4" xfId="22337" xr:uid="{00000000-0005-0000-0000-00002C570000}"/>
    <cellStyle name="Hed Side Regular 8 4 2" xfId="22338" xr:uid="{00000000-0005-0000-0000-00002D570000}"/>
    <cellStyle name="Hed Side Regular 8 5" xfId="22339" xr:uid="{00000000-0005-0000-0000-00002E570000}"/>
    <cellStyle name="Hed Side Regular 8 5 2" xfId="22340" xr:uid="{00000000-0005-0000-0000-00002F570000}"/>
    <cellStyle name="Hed Side Regular 8 6" xfId="22341" xr:uid="{00000000-0005-0000-0000-000030570000}"/>
    <cellStyle name="Hed Side Regular 8 6 2" xfId="22342" xr:uid="{00000000-0005-0000-0000-000031570000}"/>
    <cellStyle name="Hed Side Regular 8 7" xfId="22343" xr:uid="{00000000-0005-0000-0000-000032570000}"/>
    <cellStyle name="Hed Side Regular 9" xfId="22344" xr:uid="{00000000-0005-0000-0000-000033570000}"/>
    <cellStyle name="Hed Side Regular 9 2" xfId="22345" xr:uid="{00000000-0005-0000-0000-000034570000}"/>
    <cellStyle name="Hed Side Regular 9 2 2" xfId="22346" xr:uid="{00000000-0005-0000-0000-000035570000}"/>
    <cellStyle name="Hed Side Regular 9 2 2 2" xfId="22347" xr:uid="{00000000-0005-0000-0000-000036570000}"/>
    <cellStyle name="Hed Side Regular 9 2 3" xfId="22348" xr:uid="{00000000-0005-0000-0000-000037570000}"/>
    <cellStyle name="Hed Side Regular 9 2 3 2" xfId="22349" xr:uid="{00000000-0005-0000-0000-000038570000}"/>
    <cellStyle name="Hed Side Regular 9 2 4" xfId="22350" xr:uid="{00000000-0005-0000-0000-000039570000}"/>
    <cellStyle name="Hed Side Regular 9 2 4 2" xfId="22351" xr:uid="{00000000-0005-0000-0000-00003A570000}"/>
    <cellStyle name="Hed Side Regular 9 2 5" xfId="22352" xr:uid="{00000000-0005-0000-0000-00003B570000}"/>
    <cellStyle name="Hed Side Regular 9 3" xfId="22353" xr:uid="{00000000-0005-0000-0000-00003C570000}"/>
    <cellStyle name="Hed Side Regular 9 3 2" xfId="22354" xr:uid="{00000000-0005-0000-0000-00003D570000}"/>
    <cellStyle name="Hed Side Regular 9 4" xfId="22355" xr:uid="{00000000-0005-0000-0000-00003E570000}"/>
    <cellStyle name="Hed Side Regular 9 4 2" xfId="22356" xr:uid="{00000000-0005-0000-0000-00003F570000}"/>
    <cellStyle name="Hed Side Regular 9 5" xfId="22357" xr:uid="{00000000-0005-0000-0000-000040570000}"/>
    <cellStyle name="Hed Side Regular 9 5 2" xfId="22358" xr:uid="{00000000-0005-0000-0000-000041570000}"/>
    <cellStyle name="Hed Side Regular 9 6" xfId="22359" xr:uid="{00000000-0005-0000-0000-000042570000}"/>
    <cellStyle name="Hed Side Regular 9 6 2" xfId="22360" xr:uid="{00000000-0005-0000-0000-000043570000}"/>
    <cellStyle name="Hed Side Regular 9 7" xfId="22361" xr:uid="{00000000-0005-0000-0000-000044570000}"/>
    <cellStyle name="Hed Side_1-1A-Regular" xfId="22362" xr:uid="{00000000-0005-0000-0000-000045570000}"/>
    <cellStyle name="Hed Top" xfId="22363" xr:uid="{00000000-0005-0000-0000-000046570000}"/>
    <cellStyle name="Hed Top - SECTION" xfId="22364" xr:uid="{00000000-0005-0000-0000-000047570000}"/>
    <cellStyle name="Hed Top - SECTION 10" xfId="22365" xr:uid="{00000000-0005-0000-0000-000048570000}"/>
    <cellStyle name="Hed Top - SECTION 10 2" xfId="22366" xr:uid="{00000000-0005-0000-0000-000049570000}"/>
    <cellStyle name="Hed Top - SECTION 10 2 2" xfId="22367" xr:uid="{00000000-0005-0000-0000-00004A570000}"/>
    <cellStyle name="Hed Top - SECTION 10 2 2 2" xfId="22368" xr:uid="{00000000-0005-0000-0000-00004B570000}"/>
    <cellStyle name="Hed Top - SECTION 10 2 3" xfId="22369" xr:uid="{00000000-0005-0000-0000-00004C570000}"/>
    <cellStyle name="Hed Top - SECTION 10 2 3 2" xfId="22370" xr:uid="{00000000-0005-0000-0000-00004D570000}"/>
    <cellStyle name="Hed Top - SECTION 10 2 4" xfId="22371" xr:uid="{00000000-0005-0000-0000-00004E570000}"/>
    <cellStyle name="Hed Top - SECTION 10 2 4 2" xfId="22372" xr:uid="{00000000-0005-0000-0000-00004F570000}"/>
    <cellStyle name="Hed Top - SECTION 10 2 5" xfId="22373" xr:uid="{00000000-0005-0000-0000-000050570000}"/>
    <cellStyle name="Hed Top - SECTION 10 3" xfId="22374" xr:uid="{00000000-0005-0000-0000-000051570000}"/>
    <cellStyle name="Hed Top - SECTION 10 3 2" xfId="22375" xr:uid="{00000000-0005-0000-0000-000052570000}"/>
    <cellStyle name="Hed Top - SECTION 10 4" xfId="22376" xr:uid="{00000000-0005-0000-0000-000053570000}"/>
    <cellStyle name="Hed Top - SECTION 10 4 2" xfId="22377" xr:uid="{00000000-0005-0000-0000-000054570000}"/>
    <cellStyle name="Hed Top - SECTION 10 5" xfId="22378" xr:uid="{00000000-0005-0000-0000-000055570000}"/>
    <cellStyle name="Hed Top - SECTION 10 5 2" xfId="22379" xr:uid="{00000000-0005-0000-0000-000056570000}"/>
    <cellStyle name="Hed Top - SECTION 10 6" xfId="22380" xr:uid="{00000000-0005-0000-0000-000057570000}"/>
    <cellStyle name="Hed Top - SECTION 10 6 2" xfId="22381" xr:uid="{00000000-0005-0000-0000-000058570000}"/>
    <cellStyle name="Hed Top - SECTION 10 7" xfId="22382" xr:uid="{00000000-0005-0000-0000-000059570000}"/>
    <cellStyle name="Hed Top - SECTION 11" xfId="22383" xr:uid="{00000000-0005-0000-0000-00005A570000}"/>
    <cellStyle name="Hed Top - SECTION 11 2" xfId="22384" xr:uid="{00000000-0005-0000-0000-00005B570000}"/>
    <cellStyle name="Hed Top - SECTION 11 2 2" xfId="22385" xr:uid="{00000000-0005-0000-0000-00005C570000}"/>
    <cellStyle name="Hed Top - SECTION 11 2 2 2" xfId="22386" xr:uid="{00000000-0005-0000-0000-00005D570000}"/>
    <cellStyle name="Hed Top - SECTION 11 2 3" xfId="22387" xr:uid="{00000000-0005-0000-0000-00005E570000}"/>
    <cellStyle name="Hed Top - SECTION 11 2 3 2" xfId="22388" xr:uid="{00000000-0005-0000-0000-00005F570000}"/>
    <cellStyle name="Hed Top - SECTION 11 2 4" xfId="22389" xr:uid="{00000000-0005-0000-0000-000060570000}"/>
    <cellStyle name="Hed Top - SECTION 11 2 4 2" xfId="22390" xr:uid="{00000000-0005-0000-0000-000061570000}"/>
    <cellStyle name="Hed Top - SECTION 11 2 5" xfId="22391" xr:uid="{00000000-0005-0000-0000-000062570000}"/>
    <cellStyle name="Hed Top - SECTION 11 3" xfId="22392" xr:uid="{00000000-0005-0000-0000-000063570000}"/>
    <cellStyle name="Hed Top - SECTION 11 3 2" xfId="22393" xr:uid="{00000000-0005-0000-0000-000064570000}"/>
    <cellStyle name="Hed Top - SECTION 11 4" xfId="22394" xr:uid="{00000000-0005-0000-0000-000065570000}"/>
    <cellStyle name="Hed Top - SECTION 11 4 2" xfId="22395" xr:uid="{00000000-0005-0000-0000-000066570000}"/>
    <cellStyle name="Hed Top - SECTION 11 5" xfId="22396" xr:uid="{00000000-0005-0000-0000-000067570000}"/>
    <cellStyle name="Hed Top - SECTION 11 5 2" xfId="22397" xr:uid="{00000000-0005-0000-0000-000068570000}"/>
    <cellStyle name="Hed Top - SECTION 11 6" xfId="22398" xr:uid="{00000000-0005-0000-0000-000069570000}"/>
    <cellStyle name="Hed Top - SECTION 11 6 2" xfId="22399" xr:uid="{00000000-0005-0000-0000-00006A570000}"/>
    <cellStyle name="Hed Top - SECTION 11 7" xfId="22400" xr:uid="{00000000-0005-0000-0000-00006B570000}"/>
    <cellStyle name="Hed Top - SECTION 12" xfId="22401" xr:uid="{00000000-0005-0000-0000-00006C570000}"/>
    <cellStyle name="Hed Top - SECTION 12 2" xfId="22402" xr:uid="{00000000-0005-0000-0000-00006D570000}"/>
    <cellStyle name="Hed Top - SECTION 12 2 2" xfId="22403" xr:uid="{00000000-0005-0000-0000-00006E570000}"/>
    <cellStyle name="Hed Top - SECTION 12 2 2 2" xfId="22404" xr:uid="{00000000-0005-0000-0000-00006F570000}"/>
    <cellStyle name="Hed Top - SECTION 12 2 3" xfId="22405" xr:uid="{00000000-0005-0000-0000-000070570000}"/>
    <cellStyle name="Hed Top - SECTION 12 2 3 2" xfId="22406" xr:uid="{00000000-0005-0000-0000-000071570000}"/>
    <cellStyle name="Hed Top - SECTION 12 2 4" xfId="22407" xr:uid="{00000000-0005-0000-0000-000072570000}"/>
    <cellStyle name="Hed Top - SECTION 12 2 4 2" xfId="22408" xr:uid="{00000000-0005-0000-0000-000073570000}"/>
    <cellStyle name="Hed Top - SECTION 12 2 5" xfId="22409" xr:uid="{00000000-0005-0000-0000-000074570000}"/>
    <cellStyle name="Hed Top - SECTION 12 3" xfId="22410" xr:uid="{00000000-0005-0000-0000-000075570000}"/>
    <cellStyle name="Hed Top - SECTION 12 3 2" xfId="22411" xr:uid="{00000000-0005-0000-0000-000076570000}"/>
    <cellStyle name="Hed Top - SECTION 12 4" xfId="22412" xr:uid="{00000000-0005-0000-0000-000077570000}"/>
    <cellStyle name="Hed Top - SECTION 12 4 2" xfId="22413" xr:uid="{00000000-0005-0000-0000-000078570000}"/>
    <cellStyle name="Hed Top - SECTION 12 5" xfId="22414" xr:uid="{00000000-0005-0000-0000-000079570000}"/>
    <cellStyle name="Hed Top - SECTION 12 5 2" xfId="22415" xr:uid="{00000000-0005-0000-0000-00007A570000}"/>
    <cellStyle name="Hed Top - SECTION 12 6" xfId="22416" xr:uid="{00000000-0005-0000-0000-00007B570000}"/>
    <cellStyle name="Hed Top - SECTION 12 6 2" xfId="22417" xr:uid="{00000000-0005-0000-0000-00007C570000}"/>
    <cellStyle name="Hed Top - SECTION 12 7" xfId="22418" xr:uid="{00000000-0005-0000-0000-00007D570000}"/>
    <cellStyle name="Hed Top - SECTION 13" xfId="22419" xr:uid="{00000000-0005-0000-0000-00007E570000}"/>
    <cellStyle name="Hed Top - SECTION 13 2" xfId="22420" xr:uid="{00000000-0005-0000-0000-00007F570000}"/>
    <cellStyle name="Hed Top - SECTION 13 2 2" xfId="22421" xr:uid="{00000000-0005-0000-0000-000080570000}"/>
    <cellStyle name="Hed Top - SECTION 13 2 2 2" xfId="22422" xr:uid="{00000000-0005-0000-0000-000081570000}"/>
    <cellStyle name="Hed Top - SECTION 13 2 3" xfId="22423" xr:uid="{00000000-0005-0000-0000-000082570000}"/>
    <cellStyle name="Hed Top - SECTION 13 2 3 2" xfId="22424" xr:uid="{00000000-0005-0000-0000-000083570000}"/>
    <cellStyle name="Hed Top - SECTION 13 2 4" xfId="22425" xr:uid="{00000000-0005-0000-0000-000084570000}"/>
    <cellStyle name="Hed Top - SECTION 13 2 4 2" xfId="22426" xr:uid="{00000000-0005-0000-0000-000085570000}"/>
    <cellStyle name="Hed Top - SECTION 13 2 5" xfId="22427" xr:uid="{00000000-0005-0000-0000-000086570000}"/>
    <cellStyle name="Hed Top - SECTION 13 3" xfId="22428" xr:uid="{00000000-0005-0000-0000-000087570000}"/>
    <cellStyle name="Hed Top - SECTION 13 3 2" xfId="22429" xr:uid="{00000000-0005-0000-0000-000088570000}"/>
    <cellStyle name="Hed Top - SECTION 13 4" xfId="22430" xr:uid="{00000000-0005-0000-0000-000089570000}"/>
    <cellStyle name="Hed Top - SECTION 13 4 2" xfId="22431" xr:uid="{00000000-0005-0000-0000-00008A570000}"/>
    <cellStyle name="Hed Top - SECTION 13 5" xfId="22432" xr:uid="{00000000-0005-0000-0000-00008B570000}"/>
    <cellStyle name="Hed Top - SECTION 13 5 2" xfId="22433" xr:uid="{00000000-0005-0000-0000-00008C570000}"/>
    <cellStyle name="Hed Top - SECTION 13 6" xfId="22434" xr:uid="{00000000-0005-0000-0000-00008D570000}"/>
    <cellStyle name="Hed Top - SECTION 13 6 2" xfId="22435" xr:uid="{00000000-0005-0000-0000-00008E570000}"/>
    <cellStyle name="Hed Top - SECTION 13 7" xfId="22436" xr:uid="{00000000-0005-0000-0000-00008F570000}"/>
    <cellStyle name="Hed Top - SECTION 14" xfId="22437" xr:uid="{00000000-0005-0000-0000-000090570000}"/>
    <cellStyle name="Hed Top - SECTION 14 2" xfId="22438" xr:uid="{00000000-0005-0000-0000-000091570000}"/>
    <cellStyle name="Hed Top - SECTION 14 2 2" xfId="22439" xr:uid="{00000000-0005-0000-0000-000092570000}"/>
    <cellStyle name="Hed Top - SECTION 14 2 2 2" xfId="22440" xr:uid="{00000000-0005-0000-0000-000093570000}"/>
    <cellStyle name="Hed Top - SECTION 14 2 3" xfId="22441" xr:uid="{00000000-0005-0000-0000-000094570000}"/>
    <cellStyle name="Hed Top - SECTION 14 2 3 2" xfId="22442" xr:uid="{00000000-0005-0000-0000-000095570000}"/>
    <cellStyle name="Hed Top - SECTION 14 2 4" xfId="22443" xr:uid="{00000000-0005-0000-0000-000096570000}"/>
    <cellStyle name="Hed Top - SECTION 14 2 4 2" xfId="22444" xr:uid="{00000000-0005-0000-0000-000097570000}"/>
    <cellStyle name="Hed Top - SECTION 14 2 5" xfId="22445" xr:uid="{00000000-0005-0000-0000-000098570000}"/>
    <cellStyle name="Hed Top - SECTION 14 3" xfId="22446" xr:uid="{00000000-0005-0000-0000-000099570000}"/>
    <cellStyle name="Hed Top - SECTION 14 3 2" xfId="22447" xr:uid="{00000000-0005-0000-0000-00009A570000}"/>
    <cellStyle name="Hed Top - SECTION 14 4" xfId="22448" xr:uid="{00000000-0005-0000-0000-00009B570000}"/>
    <cellStyle name="Hed Top - SECTION 14 4 2" xfId="22449" xr:uid="{00000000-0005-0000-0000-00009C570000}"/>
    <cellStyle name="Hed Top - SECTION 14 5" xfId="22450" xr:uid="{00000000-0005-0000-0000-00009D570000}"/>
    <cellStyle name="Hed Top - SECTION 14 5 2" xfId="22451" xr:uid="{00000000-0005-0000-0000-00009E570000}"/>
    <cellStyle name="Hed Top - SECTION 14 6" xfId="22452" xr:uid="{00000000-0005-0000-0000-00009F570000}"/>
    <cellStyle name="Hed Top - SECTION 14 6 2" xfId="22453" xr:uid="{00000000-0005-0000-0000-0000A0570000}"/>
    <cellStyle name="Hed Top - SECTION 14 7" xfId="22454" xr:uid="{00000000-0005-0000-0000-0000A1570000}"/>
    <cellStyle name="Hed Top - SECTION 15" xfId="22455" xr:uid="{00000000-0005-0000-0000-0000A2570000}"/>
    <cellStyle name="Hed Top - SECTION 15 2" xfId="22456" xr:uid="{00000000-0005-0000-0000-0000A3570000}"/>
    <cellStyle name="Hed Top - SECTION 15 2 2" xfId="22457" xr:uid="{00000000-0005-0000-0000-0000A4570000}"/>
    <cellStyle name="Hed Top - SECTION 15 2 2 2" xfId="22458" xr:uid="{00000000-0005-0000-0000-0000A5570000}"/>
    <cellStyle name="Hed Top - SECTION 15 2 3" xfId="22459" xr:uid="{00000000-0005-0000-0000-0000A6570000}"/>
    <cellStyle name="Hed Top - SECTION 15 2 3 2" xfId="22460" xr:uid="{00000000-0005-0000-0000-0000A7570000}"/>
    <cellStyle name="Hed Top - SECTION 15 2 4" xfId="22461" xr:uid="{00000000-0005-0000-0000-0000A8570000}"/>
    <cellStyle name="Hed Top - SECTION 15 2 4 2" xfId="22462" xr:uid="{00000000-0005-0000-0000-0000A9570000}"/>
    <cellStyle name="Hed Top - SECTION 15 2 5" xfId="22463" xr:uid="{00000000-0005-0000-0000-0000AA570000}"/>
    <cellStyle name="Hed Top - SECTION 15 3" xfId="22464" xr:uid="{00000000-0005-0000-0000-0000AB570000}"/>
    <cellStyle name="Hed Top - SECTION 15 3 2" xfId="22465" xr:uid="{00000000-0005-0000-0000-0000AC570000}"/>
    <cellStyle name="Hed Top - SECTION 15 4" xfId="22466" xr:uid="{00000000-0005-0000-0000-0000AD570000}"/>
    <cellStyle name="Hed Top - SECTION 15 4 2" xfId="22467" xr:uid="{00000000-0005-0000-0000-0000AE570000}"/>
    <cellStyle name="Hed Top - SECTION 15 5" xfId="22468" xr:uid="{00000000-0005-0000-0000-0000AF570000}"/>
    <cellStyle name="Hed Top - SECTION 15 5 2" xfId="22469" xr:uid="{00000000-0005-0000-0000-0000B0570000}"/>
    <cellStyle name="Hed Top - SECTION 15 6" xfId="22470" xr:uid="{00000000-0005-0000-0000-0000B1570000}"/>
    <cellStyle name="Hed Top - SECTION 15 6 2" xfId="22471" xr:uid="{00000000-0005-0000-0000-0000B2570000}"/>
    <cellStyle name="Hed Top - SECTION 15 7" xfId="22472" xr:uid="{00000000-0005-0000-0000-0000B3570000}"/>
    <cellStyle name="Hed Top - SECTION 16" xfId="22473" xr:uid="{00000000-0005-0000-0000-0000B4570000}"/>
    <cellStyle name="Hed Top - SECTION 16 2" xfId="22474" xr:uid="{00000000-0005-0000-0000-0000B5570000}"/>
    <cellStyle name="Hed Top - SECTION 16 2 2" xfId="22475" xr:uid="{00000000-0005-0000-0000-0000B6570000}"/>
    <cellStyle name="Hed Top - SECTION 16 2 2 2" xfId="22476" xr:uid="{00000000-0005-0000-0000-0000B7570000}"/>
    <cellStyle name="Hed Top - SECTION 16 2 3" xfId="22477" xr:uid="{00000000-0005-0000-0000-0000B8570000}"/>
    <cellStyle name="Hed Top - SECTION 16 2 3 2" xfId="22478" xr:uid="{00000000-0005-0000-0000-0000B9570000}"/>
    <cellStyle name="Hed Top - SECTION 16 2 4" xfId="22479" xr:uid="{00000000-0005-0000-0000-0000BA570000}"/>
    <cellStyle name="Hed Top - SECTION 16 2 4 2" xfId="22480" xr:uid="{00000000-0005-0000-0000-0000BB570000}"/>
    <cellStyle name="Hed Top - SECTION 16 2 5" xfId="22481" xr:uid="{00000000-0005-0000-0000-0000BC570000}"/>
    <cellStyle name="Hed Top - SECTION 16 3" xfId="22482" xr:uid="{00000000-0005-0000-0000-0000BD570000}"/>
    <cellStyle name="Hed Top - SECTION 16 3 2" xfId="22483" xr:uid="{00000000-0005-0000-0000-0000BE570000}"/>
    <cellStyle name="Hed Top - SECTION 16 4" xfId="22484" xr:uid="{00000000-0005-0000-0000-0000BF570000}"/>
    <cellStyle name="Hed Top - SECTION 16 4 2" xfId="22485" xr:uid="{00000000-0005-0000-0000-0000C0570000}"/>
    <cellStyle name="Hed Top - SECTION 16 5" xfId="22486" xr:uid="{00000000-0005-0000-0000-0000C1570000}"/>
    <cellStyle name="Hed Top - SECTION 16 5 2" xfId="22487" xr:uid="{00000000-0005-0000-0000-0000C2570000}"/>
    <cellStyle name="Hed Top - SECTION 16 6" xfId="22488" xr:uid="{00000000-0005-0000-0000-0000C3570000}"/>
    <cellStyle name="Hed Top - SECTION 16 6 2" xfId="22489" xr:uid="{00000000-0005-0000-0000-0000C4570000}"/>
    <cellStyle name="Hed Top - SECTION 16 7" xfId="22490" xr:uid="{00000000-0005-0000-0000-0000C5570000}"/>
    <cellStyle name="Hed Top - SECTION 17" xfId="22491" xr:uid="{00000000-0005-0000-0000-0000C6570000}"/>
    <cellStyle name="Hed Top - SECTION 17 2" xfId="22492" xr:uid="{00000000-0005-0000-0000-0000C7570000}"/>
    <cellStyle name="Hed Top - SECTION 17 2 2" xfId="22493" xr:uid="{00000000-0005-0000-0000-0000C8570000}"/>
    <cellStyle name="Hed Top - SECTION 17 2 2 2" xfId="22494" xr:uid="{00000000-0005-0000-0000-0000C9570000}"/>
    <cellStyle name="Hed Top - SECTION 17 2 3" xfId="22495" xr:uid="{00000000-0005-0000-0000-0000CA570000}"/>
    <cellStyle name="Hed Top - SECTION 17 2 3 2" xfId="22496" xr:uid="{00000000-0005-0000-0000-0000CB570000}"/>
    <cellStyle name="Hed Top - SECTION 17 2 4" xfId="22497" xr:uid="{00000000-0005-0000-0000-0000CC570000}"/>
    <cellStyle name="Hed Top - SECTION 17 2 4 2" xfId="22498" xr:uid="{00000000-0005-0000-0000-0000CD570000}"/>
    <cellStyle name="Hed Top - SECTION 17 2 5" xfId="22499" xr:uid="{00000000-0005-0000-0000-0000CE570000}"/>
    <cellStyle name="Hed Top - SECTION 17 3" xfId="22500" xr:uid="{00000000-0005-0000-0000-0000CF570000}"/>
    <cellStyle name="Hed Top - SECTION 17 3 2" xfId="22501" xr:uid="{00000000-0005-0000-0000-0000D0570000}"/>
    <cellStyle name="Hed Top - SECTION 17 4" xfId="22502" xr:uid="{00000000-0005-0000-0000-0000D1570000}"/>
    <cellStyle name="Hed Top - SECTION 17 4 2" xfId="22503" xr:uid="{00000000-0005-0000-0000-0000D2570000}"/>
    <cellStyle name="Hed Top - SECTION 17 5" xfId="22504" xr:uid="{00000000-0005-0000-0000-0000D3570000}"/>
    <cellStyle name="Hed Top - SECTION 17 5 2" xfId="22505" xr:uid="{00000000-0005-0000-0000-0000D4570000}"/>
    <cellStyle name="Hed Top - SECTION 17 6" xfId="22506" xr:uid="{00000000-0005-0000-0000-0000D5570000}"/>
    <cellStyle name="Hed Top - SECTION 17 6 2" xfId="22507" xr:uid="{00000000-0005-0000-0000-0000D6570000}"/>
    <cellStyle name="Hed Top - SECTION 17 7" xfId="22508" xr:uid="{00000000-0005-0000-0000-0000D7570000}"/>
    <cellStyle name="Hed Top - SECTION 18" xfId="22509" xr:uid="{00000000-0005-0000-0000-0000D8570000}"/>
    <cellStyle name="Hed Top - SECTION 18 2" xfId="22510" xr:uid="{00000000-0005-0000-0000-0000D9570000}"/>
    <cellStyle name="Hed Top - SECTION 18 2 2" xfId="22511" xr:uid="{00000000-0005-0000-0000-0000DA570000}"/>
    <cellStyle name="Hed Top - SECTION 18 2 2 2" xfId="22512" xr:uid="{00000000-0005-0000-0000-0000DB570000}"/>
    <cellStyle name="Hed Top - SECTION 18 2 3" xfId="22513" xr:uid="{00000000-0005-0000-0000-0000DC570000}"/>
    <cellStyle name="Hed Top - SECTION 18 2 3 2" xfId="22514" xr:uid="{00000000-0005-0000-0000-0000DD570000}"/>
    <cellStyle name="Hed Top - SECTION 18 2 4" xfId="22515" xr:uid="{00000000-0005-0000-0000-0000DE570000}"/>
    <cellStyle name="Hed Top - SECTION 18 2 4 2" xfId="22516" xr:uid="{00000000-0005-0000-0000-0000DF570000}"/>
    <cellStyle name="Hed Top - SECTION 18 2 5" xfId="22517" xr:uid="{00000000-0005-0000-0000-0000E0570000}"/>
    <cellStyle name="Hed Top - SECTION 18 3" xfId="22518" xr:uid="{00000000-0005-0000-0000-0000E1570000}"/>
    <cellStyle name="Hed Top - SECTION 18 3 2" xfId="22519" xr:uid="{00000000-0005-0000-0000-0000E2570000}"/>
    <cellStyle name="Hed Top - SECTION 18 4" xfId="22520" xr:uid="{00000000-0005-0000-0000-0000E3570000}"/>
    <cellStyle name="Hed Top - SECTION 18 4 2" xfId="22521" xr:uid="{00000000-0005-0000-0000-0000E4570000}"/>
    <cellStyle name="Hed Top - SECTION 18 5" xfId="22522" xr:uid="{00000000-0005-0000-0000-0000E5570000}"/>
    <cellStyle name="Hed Top - SECTION 18 5 2" xfId="22523" xr:uid="{00000000-0005-0000-0000-0000E6570000}"/>
    <cellStyle name="Hed Top - SECTION 18 6" xfId="22524" xr:uid="{00000000-0005-0000-0000-0000E7570000}"/>
    <cellStyle name="Hed Top - SECTION 18 6 2" xfId="22525" xr:uid="{00000000-0005-0000-0000-0000E8570000}"/>
    <cellStyle name="Hed Top - SECTION 18 7" xfId="22526" xr:uid="{00000000-0005-0000-0000-0000E9570000}"/>
    <cellStyle name="Hed Top - SECTION 19" xfId="22527" xr:uid="{00000000-0005-0000-0000-0000EA570000}"/>
    <cellStyle name="Hed Top - SECTION 19 2" xfId="22528" xr:uid="{00000000-0005-0000-0000-0000EB570000}"/>
    <cellStyle name="Hed Top - SECTION 19 2 2" xfId="22529" xr:uid="{00000000-0005-0000-0000-0000EC570000}"/>
    <cellStyle name="Hed Top - SECTION 19 2 2 2" xfId="22530" xr:uid="{00000000-0005-0000-0000-0000ED570000}"/>
    <cellStyle name="Hed Top - SECTION 19 2 3" xfId="22531" xr:uid="{00000000-0005-0000-0000-0000EE570000}"/>
    <cellStyle name="Hed Top - SECTION 19 2 3 2" xfId="22532" xr:uid="{00000000-0005-0000-0000-0000EF570000}"/>
    <cellStyle name="Hed Top - SECTION 19 2 4" xfId="22533" xr:uid="{00000000-0005-0000-0000-0000F0570000}"/>
    <cellStyle name="Hed Top - SECTION 19 2 4 2" xfId="22534" xr:uid="{00000000-0005-0000-0000-0000F1570000}"/>
    <cellStyle name="Hed Top - SECTION 19 2 5" xfId="22535" xr:uid="{00000000-0005-0000-0000-0000F2570000}"/>
    <cellStyle name="Hed Top - SECTION 19 3" xfId="22536" xr:uid="{00000000-0005-0000-0000-0000F3570000}"/>
    <cellStyle name="Hed Top - SECTION 19 3 2" xfId="22537" xr:uid="{00000000-0005-0000-0000-0000F4570000}"/>
    <cellStyle name="Hed Top - SECTION 19 4" xfId="22538" xr:uid="{00000000-0005-0000-0000-0000F5570000}"/>
    <cellStyle name="Hed Top - SECTION 19 4 2" xfId="22539" xr:uid="{00000000-0005-0000-0000-0000F6570000}"/>
    <cellStyle name="Hed Top - SECTION 19 5" xfId="22540" xr:uid="{00000000-0005-0000-0000-0000F7570000}"/>
    <cellStyle name="Hed Top - SECTION 19 5 2" xfId="22541" xr:uid="{00000000-0005-0000-0000-0000F8570000}"/>
    <cellStyle name="Hed Top - SECTION 19 6" xfId="22542" xr:uid="{00000000-0005-0000-0000-0000F9570000}"/>
    <cellStyle name="Hed Top - SECTION 19 6 2" xfId="22543" xr:uid="{00000000-0005-0000-0000-0000FA570000}"/>
    <cellStyle name="Hed Top - SECTION 19 7" xfId="22544" xr:uid="{00000000-0005-0000-0000-0000FB570000}"/>
    <cellStyle name="Hed Top - SECTION 2" xfId="22545" xr:uid="{00000000-0005-0000-0000-0000FC570000}"/>
    <cellStyle name="Hed Top - SECTION 2 10" xfId="22546" xr:uid="{00000000-0005-0000-0000-0000FD570000}"/>
    <cellStyle name="Hed Top - SECTION 2 10 2" xfId="22547" xr:uid="{00000000-0005-0000-0000-0000FE570000}"/>
    <cellStyle name="Hed Top - SECTION 2 10 2 2" xfId="22548" xr:uid="{00000000-0005-0000-0000-0000FF570000}"/>
    <cellStyle name="Hed Top - SECTION 2 10 2 2 2" xfId="22549" xr:uid="{00000000-0005-0000-0000-000000580000}"/>
    <cellStyle name="Hed Top - SECTION 2 10 2 3" xfId="22550" xr:uid="{00000000-0005-0000-0000-000001580000}"/>
    <cellStyle name="Hed Top - SECTION 2 10 2 3 2" xfId="22551" xr:uid="{00000000-0005-0000-0000-000002580000}"/>
    <cellStyle name="Hed Top - SECTION 2 10 2 4" xfId="22552" xr:uid="{00000000-0005-0000-0000-000003580000}"/>
    <cellStyle name="Hed Top - SECTION 2 10 2 4 2" xfId="22553" xr:uid="{00000000-0005-0000-0000-000004580000}"/>
    <cellStyle name="Hed Top - SECTION 2 10 2 5" xfId="22554" xr:uid="{00000000-0005-0000-0000-000005580000}"/>
    <cellStyle name="Hed Top - SECTION 2 10 3" xfId="22555" xr:uid="{00000000-0005-0000-0000-000006580000}"/>
    <cellStyle name="Hed Top - SECTION 2 10 3 2" xfId="22556" xr:uid="{00000000-0005-0000-0000-000007580000}"/>
    <cellStyle name="Hed Top - SECTION 2 10 4" xfId="22557" xr:uid="{00000000-0005-0000-0000-000008580000}"/>
    <cellStyle name="Hed Top - SECTION 2 10 4 2" xfId="22558" xr:uid="{00000000-0005-0000-0000-000009580000}"/>
    <cellStyle name="Hed Top - SECTION 2 10 5" xfId="22559" xr:uid="{00000000-0005-0000-0000-00000A580000}"/>
    <cellStyle name="Hed Top - SECTION 2 10 5 2" xfId="22560" xr:uid="{00000000-0005-0000-0000-00000B580000}"/>
    <cellStyle name="Hed Top - SECTION 2 10 6" xfId="22561" xr:uid="{00000000-0005-0000-0000-00000C580000}"/>
    <cellStyle name="Hed Top - SECTION 2 10 6 2" xfId="22562" xr:uid="{00000000-0005-0000-0000-00000D580000}"/>
    <cellStyle name="Hed Top - SECTION 2 10 7" xfId="22563" xr:uid="{00000000-0005-0000-0000-00000E580000}"/>
    <cellStyle name="Hed Top - SECTION 2 11" xfId="22564" xr:uid="{00000000-0005-0000-0000-00000F580000}"/>
    <cellStyle name="Hed Top - SECTION 2 11 2" xfId="22565" xr:uid="{00000000-0005-0000-0000-000010580000}"/>
    <cellStyle name="Hed Top - SECTION 2 11 2 2" xfId="22566" xr:uid="{00000000-0005-0000-0000-000011580000}"/>
    <cellStyle name="Hed Top - SECTION 2 11 2 2 2" xfId="22567" xr:uid="{00000000-0005-0000-0000-000012580000}"/>
    <cellStyle name="Hed Top - SECTION 2 11 2 3" xfId="22568" xr:uid="{00000000-0005-0000-0000-000013580000}"/>
    <cellStyle name="Hed Top - SECTION 2 11 2 3 2" xfId="22569" xr:uid="{00000000-0005-0000-0000-000014580000}"/>
    <cellStyle name="Hed Top - SECTION 2 11 2 4" xfId="22570" xr:uid="{00000000-0005-0000-0000-000015580000}"/>
    <cellStyle name="Hed Top - SECTION 2 11 2 4 2" xfId="22571" xr:uid="{00000000-0005-0000-0000-000016580000}"/>
    <cellStyle name="Hed Top - SECTION 2 11 2 5" xfId="22572" xr:uid="{00000000-0005-0000-0000-000017580000}"/>
    <cellStyle name="Hed Top - SECTION 2 11 3" xfId="22573" xr:uid="{00000000-0005-0000-0000-000018580000}"/>
    <cellStyle name="Hed Top - SECTION 2 11 3 2" xfId="22574" xr:uid="{00000000-0005-0000-0000-000019580000}"/>
    <cellStyle name="Hed Top - SECTION 2 11 4" xfId="22575" xr:uid="{00000000-0005-0000-0000-00001A580000}"/>
    <cellStyle name="Hed Top - SECTION 2 11 4 2" xfId="22576" xr:uid="{00000000-0005-0000-0000-00001B580000}"/>
    <cellStyle name="Hed Top - SECTION 2 11 5" xfId="22577" xr:uid="{00000000-0005-0000-0000-00001C580000}"/>
    <cellStyle name="Hed Top - SECTION 2 11 5 2" xfId="22578" xr:uid="{00000000-0005-0000-0000-00001D580000}"/>
    <cellStyle name="Hed Top - SECTION 2 11 6" xfId="22579" xr:uid="{00000000-0005-0000-0000-00001E580000}"/>
    <cellStyle name="Hed Top - SECTION 2 11 6 2" xfId="22580" xr:uid="{00000000-0005-0000-0000-00001F580000}"/>
    <cellStyle name="Hed Top - SECTION 2 11 7" xfId="22581" xr:uid="{00000000-0005-0000-0000-000020580000}"/>
    <cellStyle name="Hed Top - SECTION 2 12" xfId="22582" xr:uid="{00000000-0005-0000-0000-000021580000}"/>
    <cellStyle name="Hed Top - SECTION 2 12 2" xfId="22583" xr:uid="{00000000-0005-0000-0000-000022580000}"/>
    <cellStyle name="Hed Top - SECTION 2 12 2 2" xfId="22584" xr:uid="{00000000-0005-0000-0000-000023580000}"/>
    <cellStyle name="Hed Top - SECTION 2 12 2 2 2" xfId="22585" xr:uid="{00000000-0005-0000-0000-000024580000}"/>
    <cellStyle name="Hed Top - SECTION 2 12 2 3" xfId="22586" xr:uid="{00000000-0005-0000-0000-000025580000}"/>
    <cellStyle name="Hed Top - SECTION 2 12 2 3 2" xfId="22587" xr:uid="{00000000-0005-0000-0000-000026580000}"/>
    <cellStyle name="Hed Top - SECTION 2 12 2 4" xfId="22588" xr:uid="{00000000-0005-0000-0000-000027580000}"/>
    <cellStyle name="Hed Top - SECTION 2 12 2 4 2" xfId="22589" xr:uid="{00000000-0005-0000-0000-000028580000}"/>
    <cellStyle name="Hed Top - SECTION 2 12 2 5" xfId="22590" xr:uid="{00000000-0005-0000-0000-000029580000}"/>
    <cellStyle name="Hed Top - SECTION 2 12 3" xfId="22591" xr:uid="{00000000-0005-0000-0000-00002A580000}"/>
    <cellStyle name="Hed Top - SECTION 2 12 3 2" xfId="22592" xr:uid="{00000000-0005-0000-0000-00002B580000}"/>
    <cellStyle name="Hed Top - SECTION 2 12 4" xfId="22593" xr:uid="{00000000-0005-0000-0000-00002C580000}"/>
    <cellStyle name="Hed Top - SECTION 2 12 4 2" xfId="22594" xr:uid="{00000000-0005-0000-0000-00002D580000}"/>
    <cellStyle name="Hed Top - SECTION 2 12 5" xfId="22595" xr:uid="{00000000-0005-0000-0000-00002E580000}"/>
    <cellStyle name="Hed Top - SECTION 2 12 5 2" xfId="22596" xr:uid="{00000000-0005-0000-0000-00002F580000}"/>
    <cellStyle name="Hed Top - SECTION 2 12 6" xfId="22597" xr:uid="{00000000-0005-0000-0000-000030580000}"/>
    <cellStyle name="Hed Top - SECTION 2 12 6 2" xfId="22598" xr:uid="{00000000-0005-0000-0000-000031580000}"/>
    <cellStyle name="Hed Top - SECTION 2 12 7" xfId="22599" xr:uid="{00000000-0005-0000-0000-000032580000}"/>
    <cellStyle name="Hed Top - SECTION 2 13" xfId="22600" xr:uid="{00000000-0005-0000-0000-000033580000}"/>
    <cellStyle name="Hed Top - SECTION 2 13 2" xfId="22601" xr:uid="{00000000-0005-0000-0000-000034580000}"/>
    <cellStyle name="Hed Top - SECTION 2 13 2 2" xfId="22602" xr:uid="{00000000-0005-0000-0000-000035580000}"/>
    <cellStyle name="Hed Top - SECTION 2 13 2 2 2" xfId="22603" xr:uid="{00000000-0005-0000-0000-000036580000}"/>
    <cellStyle name="Hed Top - SECTION 2 13 2 3" xfId="22604" xr:uid="{00000000-0005-0000-0000-000037580000}"/>
    <cellStyle name="Hed Top - SECTION 2 13 2 3 2" xfId="22605" xr:uid="{00000000-0005-0000-0000-000038580000}"/>
    <cellStyle name="Hed Top - SECTION 2 13 2 4" xfId="22606" xr:uid="{00000000-0005-0000-0000-000039580000}"/>
    <cellStyle name="Hed Top - SECTION 2 13 2 4 2" xfId="22607" xr:uid="{00000000-0005-0000-0000-00003A580000}"/>
    <cellStyle name="Hed Top - SECTION 2 13 2 5" xfId="22608" xr:uid="{00000000-0005-0000-0000-00003B580000}"/>
    <cellStyle name="Hed Top - SECTION 2 13 3" xfId="22609" xr:uid="{00000000-0005-0000-0000-00003C580000}"/>
    <cellStyle name="Hed Top - SECTION 2 13 3 2" xfId="22610" xr:uid="{00000000-0005-0000-0000-00003D580000}"/>
    <cellStyle name="Hed Top - SECTION 2 13 4" xfId="22611" xr:uid="{00000000-0005-0000-0000-00003E580000}"/>
    <cellStyle name="Hed Top - SECTION 2 13 4 2" xfId="22612" xr:uid="{00000000-0005-0000-0000-00003F580000}"/>
    <cellStyle name="Hed Top - SECTION 2 13 5" xfId="22613" xr:uid="{00000000-0005-0000-0000-000040580000}"/>
    <cellStyle name="Hed Top - SECTION 2 13 5 2" xfId="22614" xr:uid="{00000000-0005-0000-0000-000041580000}"/>
    <cellStyle name="Hed Top - SECTION 2 13 6" xfId="22615" xr:uid="{00000000-0005-0000-0000-000042580000}"/>
    <cellStyle name="Hed Top - SECTION 2 13 6 2" xfId="22616" xr:uid="{00000000-0005-0000-0000-000043580000}"/>
    <cellStyle name="Hed Top - SECTION 2 13 7" xfId="22617" xr:uid="{00000000-0005-0000-0000-000044580000}"/>
    <cellStyle name="Hed Top - SECTION 2 14" xfId="22618" xr:uid="{00000000-0005-0000-0000-000045580000}"/>
    <cellStyle name="Hed Top - SECTION 2 14 2" xfId="22619" xr:uid="{00000000-0005-0000-0000-000046580000}"/>
    <cellStyle name="Hed Top - SECTION 2 14 2 2" xfId="22620" xr:uid="{00000000-0005-0000-0000-000047580000}"/>
    <cellStyle name="Hed Top - SECTION 2 14 2 2 2" xfId="22621" xr:uid="{00000000-0005-0000-0000-000048580000}"/>
    <cellStyle name="Hed Top - SECTION 2 14 2 3" xfId="22622" xr:uid="{00000000-0005-0000-0000-000049580000}"/>
    <cellStyle name="Hed Top - SECTION 2 14 2 3 2" xfId="22623" xr:uid="{00000000-0005-0000-0000-00004A580000}"/>
    <cellStyle name="Hed Top - SECTION 2 14 2 4" xfId="22624" xr:uid="{00000000-0005-0000-0000-00004B580000}"/>
    <cellStyle name="Hed Top - SECTION 2 14 2 4 2" xfId="22625" xr:uid="{00000000-0005-0000-0000-00004C580000}"/>
    <cellStyle name="Hed Top - SECTION 2 14 2 5" xfId="22626" xr:uid="{00000000-0005-0000-0000-00004D580000}"/>
    <cellStyle name="Hed Top - SECTION 2 14 3" xfId="22627" xr:uid="{00000000-0005-0000-0000-00004E580000}"/>
    <cellStyle name="Hed Top - SECTION 2 14 3 2" xfId="22628" xr:uid="{00000000-0005-0000-0000-00004F580000}"/>
    <cellStyle name="Hed Top - SECTION 2 14 4" xfId="22629" xr:uid="{00000000-0005-0000-0000-000050580000}"/>
    <cellStyle name="Hed Top - SECTION 2 14 4 2" xfId="22630" xr:uid="{00000000-0005-0000-0000-000051580000}"/>
    <cellStyle name="Hed Top - SECTION 2 14 5" xfId="22631" xr:uid="{00000000-0005-0000-0000-000052580000}"/>
    <cellStyle name="Hed Top - SECTION 2 14 5 2" xfId="22632" xr:uid="{00000000-0005-0000-0000-000053580000}"/>
    <cellStyle name="Hed Top - SECTION 2 14 6" xfId="22633" xr:uid="{00000000-0005-0000-0000-000054580000}"/>
    <cellStyle name="Hed Top - SECTION 2 14 6 2" xfId="22634" xr:uid="{00000000-0005-0000-0000-000055580000}"/>
    <cellStyle name="Hed Top - SECTION 2 14 7" xfId="22635" xr:uid="{00000000-0005-0000-0000-000056580000}"/>
    <cellStyle name="Hed Top - SECTION 2 15" xfId="22636" xr:uid="{00000000-0005-0000-0000-000057580000}"/>
    <cellStyle name="Hed Top - SECTION 2 15 2" xfId="22637" xr:uid="{00000000-0005-0000-0000-000058580000}"/>
    <cellStyle name="Hed Top - SECTION 2 15 2 2" xfId="22638" xr:uid="{00000000-0005-0000-0000-000059580000}"/>
    <cellStyle name="Hed Top - SECTION 2 15 2 2 2" xfId="22639" xr:uid="{00000000-0005-0000-0000-00005A580000}"/>
    <cellStyle name="Hed Top - SECTION 2 15 2 3" xfId="22640" xr:uid="{00000000-0005-0000-0000-00005B580000}"/>
    <cellStyle name="Hed Top - SECTION 2 15 2 3 2" xfId="22641" xr:uid="{00000000-0005-0000-0000-00005C580000}"/>
    <cellStyle name="Hed Top - SECTION 2 15 2 4" xfId="22642" xr:uid="{00000000-0005-0000-0000-00005D580000}"/>
    <cellStyle name="Hed Top - SECTION 2 15 2 4 2" xfId="22643" xr:uid="{00000000-0005-0000-0000-00005E580000}"/>
    <cellStyle name="Hed Top - SECTION 2 15 2 5" xfId="22644" xr:uid="{00000000-0005-0000-0000-00005F580000}"/>
    <cellStyle name="Hed Top - SECTION 2 15 3" xfId="22645" xr:uid="{00000000-0005-0000-0000-000060580000}"/>
    <cellStyle name="Hed Top - SECTION 2 15 3 2" xfId="22646" xr:uid="{00000000-0005-0000-0000-000061580000}"/>
    <cellStyle name="Hed Top - SECTION 2 15 4" xfId="22647" xr:uid="{00000000-0005-0000-0000-000062580000}"/>
    <cellStyle name="Hed Top - SECTION 2 15 4 2" xfId="22648" xr:uid="{00000000-0005-0000-0000-000063580000}"/>
    <cellStyle name="Hed Top - SECTION 2 15 5" xfId="22649" xr:uid="{00000000-0005-0000-0000-000064580000}"/>
    <cellStyle name="Hed Top - SECTION 2 15 5 2" xfId="22650" xr:uid="{00000000-0005-0000-0000-000065580000}"/>
    <cellStyle name="Hed Top - SECTION 2 15 6" xfId="22651" xr:uid="{00000000-0005-0000-0000-000066580000}"/>
    <cellStyle name="Hed Top - SECTION 2 15 6 2" xfId="22652" xr:uid="{00000000-0005-0000-0000-000067580000}"/>
    <cellStyle name="Hed Top - SECTION 2 15 7" xfId="22653" xr:uid="{00000000-0005-0000-0000-000068580000}"/>
    <cellStyle name="Hed Top - SECTION 2 16" xfId="22654" xr:uid="{00000000-0005-0000-0000-000069580000}"/>
    <cellStyle name="Hed Top - SECTION 2 16 2" xfId="22655" xr:uid="{00000000-0005-0000-0000-00006A580000}"/>
    <cellStyle name="Hed Top - SECTION 2 16 2 2" xfId="22656" xr:uid="{00000000-0005-0000-0000-00006B580000}"/>
    <cellStyle name="Hed Top - SECTION 2 16 2 2 2" xfId="22657" xr:uid="{00000000-0005-0000-0000-00006C580000}"/>
    <cellStyle name="Hed Top - SECTION 2 16 2 3" xfId="22658" xr:uid="{00000000-0005-0000-0000-00006D580000}"/>
    <cellStyle name="Hed Top - SECTION 2 16 2 3 2" xfId="22659" xr:uid="{00000000-0005-0000-0000-00006E580000}"/>
    <cellStyle name="Hed Top - SECTION 2 16 2 4" xfId="22660" xr:uid="{00000000-0005-0000-0000-00006F580000}"/>
    <cellStyle name="Hed Top - SECTION 2 16 2 4 2" xfId="22661" xr:uid="{00000000-0005-0000-0000-000070580000}"/>
    <cellStyle name="Hed Top - SECTION 2 16 2 5" xfId="22662" xr:uid="{00000000-0005-0000-0000-000071580000}"/>
    <cellStyle name="Hed Top - SECTION 2 16 3" xfId="22663" xr:uid="{00000000-0005-0000-0000-000072580000}"/>
    <cellStyle name="Hed Top - SECTION 2 16 3 2" xfId="22664" xr:uid="{00000000-0005-0000-0000-000073580000}"/>
    <cellStyle name="Hed Top - SECTION 2 16 4" xfId="22665" xr:uid="{00000000-0005-0000-0000-000074580000}"/>
    <cellStyle name="Hed Top - SECTION 2 16 4 2" xfId="22666" xr:uid="{00000000-0005-0000-0000-000075580000}"/>
    <cellStyle name="Hed Top - SECTION 2 16 5" xfId="22667" xr:uid="{00000000-0005-0000-0000-000076580000}"/>
    <cellStyle name="Hed Top - SECTION 2 16 5 2" xfId="22668" xr:uid="{00000000-0005-0000-0000-000077580000}"/>
    <cellStyle name="Hed Top - SECTION 2 16 6" xfId="22669" xr:uid="{00000000-0005-0000-0000-000078580000}"/>
    <cellStyle name="Hed Top - SECTION 2 16 6 2" xfId="22670" xr:uid="{00000000-0005-0000-0000-000079580000}"/>
    <cellStyle name="Hed Top - SECTION 2 16 7" xfId="22671" xr:uid="{00000000-0005-0000-0000-00007A580000}"/>
    <cellStyle name="Hed Top - SECTION 2 17" xfId="22672" xr:uid="{00000000-0005-0000-0000-00007B580000}"/>
    <cellStyle name="Hed Top - SECTION 2 17 2" xfId="22673" xr:uid="{00000000-0005-0000-0000-00007C580000}"/>
    <cellStyle name="Hed Top - SECTION 2 17 2 2" xfId="22674" xr:uid="{00000000-0005-0000-0000-00007D580000}"/>
    <cellStyle name="Hed Top - SECTION 2 17 2 2 2" xfId="22675" xr:uid="{00000000-0005-0000-0000-00007E580000}"/>
    <cellStyle name="Hed Top - SECTION 2 17 2 3" xfId="22676" xr:uid="{00000000-0005-0000-0000-00007F580000}"/>
    <cellStyle name="Hed Top - SECTION 2 17 2 3 2" xfId="22677" xr:uid="{00000000-0005-0000-0000-000080580000}"/>
    <cellStyle name="Hed Top - SECTION 2 17 2 4" xfId="22678" xr:uid="{00000000-0005-0000-0000-000081580000}"/>
    <cellStyle name="Hed Top - SECTION 2 17 2 4 2" xfId="22679" xr:uid="{00000000-0005-0000-0000-000082580000}"/>
    <cellStyle name="Hed Top - SECTION 2 17 2 5" xfId="22680" xr:uid="{00000000-0005-0000-0000-000083580000}"/>
    <cellStyle name="Hed Top - SECTION 2 17 3" xfId="22681" xr:uid="{00000000-0005-0000-0000-000084580000}"/>
    <cellStyle name="Hed Top - SECTION 2 17 3 2" xfId="22682" xr:uid="{00000000-0005-0000-0000-000085580000}"/>
    <cellStyle name="Hed Top - SECTION 2 17 4" xfId="22683" xr:uid="{00000000-0005-0000-0000-000086580000}"/>
    <cellStyle name="Hed Top - SECTION 2 17 4 2" xfId="22684" xr:uid="{00000000-0005-0000-0000-000087580000}"/>
    <cellStyle name="Hed Top - SECTION 2 17 5" xfId="22685" xr:uid="{00000000-0005-0000-0000-000088580000}"/>
    <cellStyle name="Hed Top - SECTION 2 17 5 2" xfId="22686" xr:uid="{00000000-0005-0000-0000-000089580000}"/>
    <cellStyle name="Hed Top - SECTION 2 17 6" xfId="22687" xr:uid="{00000000-0005-0000-0000-00008A580000}"/>
    <cellStyle name="Hed Top - SECTION 2 17 6 2" xfId="22688" xr:uid="{00000000-0005-0000-0000-00008B580000}"/>
    <cellStyle name="Hed Top - SECTION 2 17 7" xfId="22689" xr:uid="{00000000-0005-0000-0000-00008C580000}"/>
    <cellStyle name="Hed Top - SECTION 2 18" xfId="22690" xr:uid="{00000000-0005-0000-0000-00008D580000}"/>
    <cellStyle name="Hed Top - SECTION 2 18 2" xfId="22691" xr:uid="{00000000-0005-0000-0000-00008E580000}"/>
    <cellStyle name="Hed Top - SECTION 2 18 2 2" xfId="22692" xr:uid="{00000000-0005-0000-0000-00008F580000}"/>
    <cellStyle name="Hed Top - SECTION 2 18 2 2 2" xfId="22693" xr:uid="{00000000-0005-0000-0000-000090580000}"/>
    <cellStyle name="Hed Top - SECTION 2 18 2 3" xfId="22694" xr:uid="{00000000-0005-0000-0000-000091580000}"/>
    <cellStyle name="Hed Top - SECTION 2 18 2 3 2" xfId="22695" xr:uid="{00000000-0005-0000-0000-000092580000}"/>
    <cellStyle name="Hed Top - SECTION 2 18 2 4" xfId="22696" xr:uid="{00000000-0005-0000-0000-000093580000}"/>
    <cellStyle name="Hed Top - SECTION 2 18 2 4 2" xfId="22697" xr:uid="{00000000-0005-0000-0000-000094580000}"/>
    <cellStyle name="Hed Top - SECTION 2 18 2 5" xfId="22698" xr:uid="{00000000-0005-0000-0000-000095580000}"/>
    <cellStyle name="Hed Top - SECTION 2 18 3" xfId="22699" xr:uid="{00000000-0005-0000-0000-000096580000}"/>
    <cellStyle name="Hed Top - SECTION 2 18 3 2" xfId="22700" xr:uid="{00000000-0005-0000-0000-000097580000}"/>
    <cellStyle name="Hed Top - SECTION 2 18 4" xfId="22701" xr:uid="{00000000-0005-0000-0000-000098580000}"/>
    <cellStyle name="Hed Top - SECTION 2 18 4 2" xfId="22702" xr:uid="{00000000-0005-0000-0000-000099580000}"/>
    <cellStyle name="Hed Top - SECTION 2 18 5" xfId="22703" xr:uid="{00000000-0005-0000-0000-00009A580000}"/>
    <cellStyle name="Hed Top - SECTION 2 18 5 2" xfId="22704" xr:uid="{00000000-0005-0000-0000-00009B580000}"/>
    <cellStyle name="Hed Top - SECTION 2 18 6" xfId="22705" xr:uid="{00000000-0005-0000-0000-00009C580000}"/>
    <cellStyle name="Hed Top - SECTION 2 18 6 2" xfId="22706" xr:uid="{00000000-0005-0000-0000-00009D580000}"/>
    <cellStyle name="Hed Top - SECTION 2 18 7" xfId="22707" xr:uid="{00000000-0005-0000-0000-00009E580000}"/>
    <cellStyle name="Hed Top - SECTION 2 19" xfId="22708" xr:uid="{00000000-0005-0000-0000-00009F580000}"/>
    <cellStyle name="Hed Top - SECTION 2 19 2" xfId="22709" xr:uid="{00000000-0005-0000-0000-0000A0580000}"/>
    <cellStyle name="Hed Top - SECTION 2 19 2 2" xfId="22710" xr:uid="{00000000-0005-0000-0000-0000A1580000}"/>
    <cellStyle name="Hed Top - SECTION 2 19 2 2 2" xfId="22711" xr:uid="{00000000-0005-0000-0000-0000A2580000}"/>
    <cellStyle name="Hed Top - SECTION 2 19 2 3" xfId="22712" xr:uid="{00000000-0005-0000-0000-0000A3580000}"/>
    <cellStyle name="Hed Top - SECTION 2 19 2 3 2" xfId="22713" xr:uid="{00000000-0005-0000-0000-0000A4580000}"/>
    <cellStyle name="Hed Top - SECTION 2 19 2 4" xfId="22714" xr:uid="{00000000-0005-0000-0000-0000A5580000}"/>
    <cellStyle name="Hed Top - SECTION 2 19 2 4 2" xfId="22715" xr:uid="{00000000-0005-0000-0000-0000A6580000}"/>
    <cellStyle name="Hed Top - SECTION 2 19 2 5" xfId="22716" xr:uid="{00000000-0005-0000-0000-0000A7580000}"/>
    <cellStyle name="Hed Top - SECTION 2 19 3" xfId="22717" xr:uid="{00000000-0005-0000-0000-0000A8580000}"/>
    <cellStyle name="Hed Top - SECTION 2 19 3 2" xfId="22718" xr:uid="{00000000-0005-0000-0000-0000A9580000}"/>
    <cellStyle name="Hed Top - SECTION 2 19 4" xfId="22719" xr:uid="{00000000-0005-0000-0000-0000AA580000}"/>
    <cellStyle name="Hed Top - SECTION 2 19 4 2" xfId="22720" xr:uid="{00000000-0005-0000-0000-0000AB580000}"/>
    <cellStyle name="Hed Top - SECTION 2 19 5" xfId="22721" xr:uid="{00000000-0005-0000-0000-0000AC580000}"/>
    <cellStyle name="Hed Top - SECTION 2 19 5 2" xfId="22722" xr:uid="{00000000-0005-0000-0000-0000AD580000}"/>
    <cellStyle name="Hed Top - SECTION 2 19 6" xfId="22723" xr:uid="{00000000-0005-0000-0000-0000AE580000}"/>
    <cellStyle name="Hed Top - SECTION 2 19 6 2" xfId="22724" xr:uid="{00000000-0005-0000-0000-0000AF580000}"/>
    <cellStyle name="Hed Top - SECTION 2 19 7" xfId="22725" xr:uid="{00000000-0005-0000-0000-0000B0580000}"/>
    <cellStyle name="Hed Top - SECTION 2 2" xfId="22726" xr:uid="{00000000-0005-0000-0000-0000B1580000}"/>
    <cellStyle name="Hed Top - SECTION 2 2 10" xfId="22727" xr:uid="{00000000-0005-0000-0000-0000B2580000}"/>
    <cellStyle name="Hed Top - SECTION 2 2 10 2" xfId="22728" xr:uid="{00000000-0005-0000-0000-0000B3580000}"/>
    <cellStyle name="Hed Top - SECTION 2 2 10 2 2" xfId="22729" xr:uid="{00000000-0005-0000-0000-0000B4580000}"/>
    <cellStyle name="Hed Top - SECTION 2 2 10 2 2 2" xfId="22730" xr:uid="{00000000-0005-0000-0000-0000B5580000}"/>
    <cellStyle name="Hed Top - SECTION 2 2 10 2 3" xfId="22731" xr:uid="{00000000-0005-0000-0000-0000B6580000}"/>
    <cellStyle name="Hed Top - SECTION 2 2 10 2 3 2" xfId="22732" xr:uid="{00000000-0005-0000-0000-0000B7580000}"/>
    <cellStyle name="Hed Top - SECTION 2 2 10 2 4" xfId="22733" xr:uid="{00000000-0005-0000-0000-0000B8580000}"/>
    <cellStyle name="Hed Top - SECTION 2 2 10 2 4 2" xfId="22734" xr:uid="{00000000-0005-0000-0000-0000B9580000}"/>
    <cellStyle name="Hed Top - SECTION 2 2 10 2 5" xfId="22735" xr:uid="{00000000-0005-0000-0000-0000BA580000}"/>
    <cellStyle name="Hed Top - SECTION 2 2 10 3" xfId="22736" xr:uid="{00000000-0005-0000-0000-0000BB580000}"/>
    <cellStyle name="Hed Top - SECTION 2 2 10 3 2" xfId="22737" xr:uid="{00000000-0005-0000-0000-0000BC580000}"/>
    <cellStyle name="Hed Top - SECTION 2 2 10 4" xfId="22738" xr:uid="{00000000-0005-0000-0000-0000BD580000}"/>
    <cellStyle name="Hed Top - SECTION 2 2 10 4 2" xfId="22739" xr:uid="{00000000-0005-0000-0000-0000BE580000}"/>
    <cellStyle name="Hed Top - SECTION 2 2 10 5" xfId="22740" xr:uid="{00000000-0005-0000-0000-0000BF580000}"/>
    <cellStyle name="Hed Top - SECTION 2 2 10 5 2" xfId="22741" xr:uid="{00000000-0005-0000-0000-0000C0580000}"/>
    <cellStyle name="Hed Top - SECTION 2 2 10 6" xfId="22742" xr:uid="{00000000-0005-0000-0000-0000C1580000}"/>
    <cellStyle name="Hed Top - SECTION 2 2 10 6 2" xfId="22743" xr:uid="{00000000-0005-0000-0000-0000C2580000}"/>
    <cellStyle name="Hed Top - SECTION 2 2 10 7" xfId="22744" xr:uid="{00000000-0005-0000-0000-0000C3580000}"/>
    <cellStyle name="Hed Top - SECTION 2 2 11" xfId="22745" xr:uid="{00000000-0005-0000-0000-0000C4580000}"/>
    <cellStyle name="Hed Top - SECTION 2 2 11 2" xfId="22746" xr:uid="{00000000-0005-0000-0000-0000C5580000}"/>
    <cellStyle name="Hed Top - SECTION 2 2 11 2 2" xfId="22747" xr:uid="{00000000-0005-0000-0000-0000C6580000}"/>
    <cellStyle name="Hed Top - SECTION 2 2 11 2 2 2" xfId="22748" xr:uid="{00000000-0005-0000-0000-0000C7580000}"/>
    <cellStyle name="Hed Top - SECTION 2 2 11 2 3" xfId="22749" xr:uid="{00000000-0005-0000-0000-0000C8580000}"/>
    <cellStyle name="Hed Top - SECTION 2 2 11 2 3 2" xfId="22750" xr:uid="{00000000-0005-0000-0000-0000C9580000}"/>
    <cellStyle name="Hed Top - SECTION 2 2 11 2 4" xfId="22751" xr:uid="{00000000-0005-0000-0000-0000CA580000}"/>
    <cellStyle name="Hed Top - SECTION 2 2 11 2 4 2" xfId="22752" xr:uid="{00000000-0005-0000-0000-0000CB580000}"/>
    <cellStyle name="Hed Top - SECTION 2 2 11 2 5" xfId="22753" xr:uid="{00000000-0005-0000-0000-0000CC580000}"/>
    <cellStyle name="Hed Top - SECTION 2 2 11 3" xfId="22754" xr:uid="{00000000-0005-0000-0000-0000CD580000}"/>
    <cellStyle name="Hed Top - SECTION 2 2 11 3 2" xfId="22755" xr:uid="{00000000-0005-0000-0000-0000CE580000}"/>
    <cellStyle name="Hed Top - SECTION 2 2 11 4" xfId="22756" xr:uid="{00000000-0005-0000-0000-0000CF580000}"/>
    <cellStyle name="Hed Top - SECTION 2 2 11 4 2" xfId="22757" xr:uid="{00000000-0005-0000-0000-0000D0580000}"/>
    <cellStyle name="Hed Top - SECTION 2 2 11 5" xfId="22758" xr:uid="{00000000-0005-0000-0000-0000D1580000}"/>
    <cellStyle name="Hed Top - SECTION 2 2 11 5 2" xfId="22759" xr:uid="{00000000-0005-0000-0000-0000D2580000}"/>
    <cellStyle name="Hed Top - SECTION 2 2 11 6" xfId="22760" xr:uid="{00000000-0005-0000-0000-0000D3580000}"/>
    <cellStyle name="Hed Top - SECTION 2 2 11 6 2" xfId="22761" xr:uid="{00000000-0005-0000-0000-0000D4580000}"/>
    <cellStyle name="Hed Top - SECTION 2 2 11 7" xfId="22762" xr:uid="{00000000-0005-0000-0000-0000D5580000}"/>
    <cellStyle name="Hed Top - SECTION 2 2 12" xfId="22763" xr:uid="{00000000-0005-0000-0000-0000D6580000}"/>
    <cellStyle name="Hed Top - SECTION 2 2 12 2" xfId="22764" xr:uid="{00000000-0005-0000-0000-0000D7580000}"/>
    <cellStyle name="Hed Top - SECTION 2 2 12 2 2" xfId="22765" xr:uid="{00000000-0005-0000-0000-0000D8580000}"/>
    <cellStyle name="Hed Top - SECTION 2 2 12 2 2 2" xfId="22766" xr:uid="{00000000-0005-0000-0000-0000D9580000}"/>
    <cellStyle name="Hed Top - SECTION 2 2 12 2 3" xfId="22767" xr:uid="{00000000-0005-0000-0000-0000DA580000}"/>
    <cellStyle name="Hed Top - SECTION 2 2 12 2 3 2" xfId="22768" xr:uid="{00000000-0005-0000-0000-0000DB580000}"/>
    <cellStyle name="Hed Top - SECTION 2 2 12 2 4" xfId="22769" xr:uid="{00000000-0005-0000-0000-0000DC580000}"/>
    <cellStyle name="Hed Top - SECTION 2 2 12 2 4 2" xfId="22770" xr:uid="{00000000-0005-0000-0000-0000DD580000}"/>
    <cellStyle name="Hed Top - SECTION 2 2 12 2 5" xfId="22771" xr:uid="{00000000-0005-0000-0000-0000DE580000}"/>
    <cellStyle name="Hed Top - SECTION 2 2 12 3" xfId="22772" xr:uid="{00000000-0005-0000-0000-0000DF580000}"/>
    <cellStyle name="Hed Top - SECTION 2 2 12 3 2" xfId="22773" xr:uid="{00000000-0005-0000-0000-0000E0580000}"/>
    <cellStyle name="Hed Top - SECTION 2 2 12 4" xfId="22774" xr:uid="{00000000-0005-0000-0000-0000E1580000}"/>
    <cellStyle name="Hed Top - SECTION 2 2 12 4 2" xfId="22775" xr:uid="{00000000-0005-0000-0000-0000E2580000}"/>
    <cellStyle name="Hed Top - SECTION 2 2 12 5" xfId="22776" xr:uid="{00000000-0005-0000-0000-0000E3580000}"/>
    <cellStyle name="Hed Top - SECTION 2 2 12 5 2" xfId="22777" xr:uid="{00000000-0005-0000-0000-0000E4580000}"/>
    <cellStyle name="Hed Top - SECTION 2 2 12 6" xfId="22778" xr:uid="{00000000-0005-0000-0000-0000E5580000}"/>
    <cellStyle name="Hed Top - SECTION 2 2 12 6 2" xfId="22779" xr:uid="{00000000-0005-0000-0000-0000E6580000}"/>
    <cellStyle name="Hed Top - SECTION 2 2 12 7" xfId="22780" xr:uid="{00000000-0005-0000-0000-0000E7580000}"/>
    <cellStyle name="Hed Top - SECTION 2 2 13" xfId="22781" xr:uid="{00000000-0005-0000-0000-0000E8580000}"/>
    <cellStyle name="Hed Top - SECTION 2 2 13 2" xfId="22782" xr:uid="{00000000-0005-0000-0000-0000E9580000}"/>
    <cellStyle name="Hed Top - SECTION 2 2 13 2 2" xfId="22783" xr:uid="{00000000-0005-0000-0000-0000EA580000}"/>
    <cellStyle name="Hed Top - SECTION 2 2 13 2 2 2" xfId="22784" xr:uid="{00000000-0005-0000-0000-0000EB580000}"/>
    <cellStyle name="Hed Top - SECTION 2 2 13 2 3" xfId="22785" xr:uid="{00000000-0005-0000-0000-0000EC580000}"/>
    <cellStyle name="Hed Top - SECTION 2 2 13 2 3 2" xfId="22786" xr:uid="{00000000-0005-0000-0000-0000ED580000}"/>
    <cellStyle name="Hed Top - SECTION 2 2 13 2 4" xfId="22787" xr:uid="{00000000-0005-0000-0000-0000EE580000}"/>
    <cellStyle name="Hed Top - SECTION 2 2 13 2 4 2" xfId="22788" xr:uid="{00000000-0005-0000-0000-0000EF580000}"/>
    <cellStyle name="Hed Top - SECTION 2 2 13 2 5" xfId="22789" xr:uid="{00000000-0005-0000-0000-0000F0580000}"/>
    <cellStyle name="Hed Top - SECTION 2 2 13 3" xfId="22790" xr:uid="{00000000-0005-0000-0000-0000F1580000}"/>
    <cellStyle name="Hed Top - SECTION 2 2 13 3 2" xfId="22791" xr:uid="{00000000-0005-0000-0000-0000F2580000}"/>
    <cellStyle name="Hed Top - SECTION 2 2 13 4" xfId="22792" xr:uid="{00000000-0005-0000-0000-0000F3580000}"/>
    <cellStyle name="Hed Top - SECTION 2 2 13 4 2" xfId="22793" xr:uid="{00000000-0005-0000-0000-0000F4580000}"/>
    <cellStyle name="Hed Top - SECTION 2 2 13 5" xfId="22794" xr:uid="{00000000-0005-0000-0000-0000F5580000}"/>
    <cellStyle name="Hed Top - SECTION 2 2 13 5 2" xfId="22795" xr:uid="{00000000-0005-0000-0000-0000F6580000}"/>
    <cellStyle name="Hed Top - SECTION 2 2 13 6" xfId="22796" xr:uid="{00000000-0005-0000-0000-0000F7580000}"/>
    <cellStyle name="Hed Top - SECTION 2 2 13 6 2" xfId="22797" xr:uid="{00000000-0005-0000-0000-0000F8580000}"/>
    <cellStyle name="Hed Top - SECTION 2 2 13 7" xfId="22798" xr:uid="{00000000-0005-0000-0000-0000F9580000}"/>
    <cellStyle name="Hed Top - SECTION 2 2 14" xfId="22799" xr:uid="{00000000-0005-0000-0000-0000FA580000}"/>
    <cellStyle name="Hed Top - SECTION 2 2 14 2" xfId="22800" xr:uid="{00000000-0005-0000-0000-0000FB580000}"/>
    <cellStyle name="Hed Top - SECTION 2 2 14 2 2" xfId="22801" xr:uid="{00000000-0005-0000-0000-0000FC580000}"/>
    <cellStyle name="Hed Top - SECTION 2 2 14 2 2 2" xfId="22802" xr:uid="{00000000-0005-0000-0000-0000FD580000}"/>
    <cellStyle name="Hed Top - SECTION 2 2 14 2 3" xfId="22803" xr:uid="{00000000-0005-0000-0000-0000FE580000}"/>
    <cellStyle name="Hed Top - SECTION 2 2 14 2 3 2" xfId="22804" xr:uid="{00000000-0005-0000-0000-0000FF580000}"/>
    <cellStyle name="Hed Top - SECTION 2 2 14 2 4" xfId="22805" xr:uid="{00000000-0005-0000-0000-000000590000}"/>
    <cellStyle name="Hed Top - SECTION 2 2 14 2 4 2" xfId="22806" xr:uid="{00000000-0005-0000-0000-000001590000}"/>
    <cellStyle name="Hed Top - SECTION 2 2 14 2 5" xfId="22807" xr:uid="{00000000-0005-0000-0000-000002590000}"/>
    <cellStyle name="Hed Top - SECTION 2 2 14 3" xfId="22808" xr:uid="{00000000-0005-0000-0000-000003590000}"/>
    <cellStyle name="Hed Top - SECTION 2 2 14 3 2" xfId="22809" xr:uid="{00000000-0005-0000-0000-000004590000}"/>
    <cellStyle name="Hed Top - SECTION 2 2 14 4" xfId="22810" xr:uid="{00000000-0005-0000-0000-000005590000}"/>
    <cellStyle name="Hed Top - SECTION 2 2 14 4 2" xfId="22811" xr:uid="{00000000-0005-0000-0000-000006590000}"/>
    <cellStyle name="Hed Top - SECTION 2 2 14 5" xfId="22812" xr:uid="{00000000-0005-0000-0000-000007590000}"/>
    <cellStyle name="Hed Top - SECTION 2 2 14 5 2" xfId="22813" xr:uid="{00000000-0005-0000-0000-000008590000}"/>
    <cellStyle name="Hed Top - SECTION 2 2 14 6" xfId="22814" xr:uid="{00000000-0005-0000-0000-000009590000}"/>
    <cellStyle name="Hed Top - SECTION 2 2 14 6 2" xfId="22815" xr:uid="{00000000-0005-0000-0000-00000A590000}"/>
    <cellStyle name="Hed Top - SECTION 2 2 14 7" xfId="22816" xr:uid="{00000000-0005-0000-0000-00000B590000}"/>
    <cellStyle name="Hed Top - SECTION 2 2 15" xfId="22817" xr:uid="{00000000-0005-0000-0000-00000C590000}"/>
    <cellStyle name="Hed Top - SECTION 2 2 15 2" xfId="22818" xr:uid="{00000000-0005-0000-0000-00000D590000}"/>
    <cellStyle name="Hed Top - SECTION 2 2 15 2 2" xfId="22819" xr:uid="{00000000-0005-0000-0000-00000E590000}"/>
    <cellStyle name="Hed Top - SECTION 2 2 15 2 2 2" xfId="22820" xr:uid="{00000000-0005-0000-0000-00000F590000}"/>
    <cellStyle name="Hed Top - SECTION 2 2 15 2 3" xfId="22821" xr:uid="{00000000-0005-0000-0000-000010590000}"/>
    <cellStyle name="Hed Top - SECTION 2 2 15 2 3 2" xfId="22822" xr:uid="{00000000-0005-0000-0000-000011590000}"/>
    <cellStyle name="Hed Top - SECTION 2 2 15 2 4" xfId="22823" xr:uid="{00000000-0005-0000-0000-000012590000}"/>
    <cellStyle name="Hed Top - SECTION 2 2 15 2 4 2" xfId="22824" xr:uid="{00000000-0005-0000-0000-000013590000}"/>
    <cellStyle name="Hed Top - SECTION 2 2 15 2 5" xfId="22825" xr:uid="{00000000-0005-0000-0000-000014590000}"/>
    <cellStyle name="Hed Top - SECTION 2 2 15 3" xfId="22826" xr:uid="{00000000-0005-0000-0000-000015590000}"/>
    <cellStyle name="Hed Top - SECTION 2 2 15 3 2" xfId="22827" xr:uid="{00000000-0005-0000-0000-000016590000}"/>
    <cellStyle name="Hed Top - SECTION 2 2 15 4" xfId="22828" xr:uid="{00000000-0005-0000-0000-000017590000}"/>
    <cellStyle name="Hed Top - SECTION 2 2 15 4 2" xfId="22829" xr:uid="{00000000-0005-0000-0000-000018590000}"/>
    <cellStyle name="Hed Top - SECTION 2 2 15 5" xfId="22830" xr:uid="{00000000-0005-0000-0000-000019590000}"/>
    <cellStyle name="Hed Top - SECTION 2 2 15 5 2" xfId="22831" xr:uid="{00000000-0005-0000-0000-00001A590000}"/>
    <cellStyle name="Hed Top - SECTION 2 2 15 6" xfId="22832" xr:uid="{00000000-0005-0000-0000-00001B590000}"/>
    <cellStyle name="Hed Top - SECTION 2 2 15 6 2" xfId="22833" xr:uid="{00000000-0005-0000-0000-00001C590000}"/>
    <cellStyle name="Hed Top - SECTION 2 2 15 7" xfId="22834" xr:uid="{00000000-0005-0000-0000-00001D590000}"/>
    <cellStyle name="Hed Top - SECTION 2 2 16" xfId="22835" xr:uid="{00000000-0005-0000-0000-00001E590000}"/>
    <cellStyle name="Hed Top - SECTION 2 2 16 2" xfId="22836" xr:uid="{00000000-0005-0000-0000-00001F590000}"/>
    <cellStyle name="Hed Top - SECTION 2 2 16 2 2" xfId="22837" xr:uid="{00000000-0005-0000-0000-000020590000}"/>
    <cellStyle name="Hed Top - SECTION 2 2 16 2 2 2" xfId="22838" xr:uid="{00000000-0005-0000-0000-000021590000}"/>
    <cellStyle name="Hed Top - SECTION 2 2 16 2 3" xfId="22839" xr:uid="{00000000-0005-0000-0000-000022590000}"/>
    <cellStyle name="Hed Top - SECTION 2 2 16 2 3 2" xfId="22840" xr:uid="{00000000-0005-0000-0000-000023590000}"/>
    <cellStyle name="Hed Top - SECTION 2 2 16 2 4" xfId="22841" xr:uid="{00000000-0005-0000-0000-000024590000}"/>
    <cellStyle name="Hed Top - SECTION 2 2 16 2 4 2" xfId="22842" xr:uid="{00000000-0005-0000-0000-000025590000}"/>
    <cellStyle name="Hed Top - SECTION 2 2 16 2 5" xfId="22843" xr:uid="{00000000-0005-0000-0000-000026590000}"/>
    <cellStyle name="Hed Top - SECTION 2 2 16 3" xfId="22844" xr:uid="{00000000-0005-0000-0000-000027590000}"/>
    <cellStyle name="Hed Top - SECTION 2 2 16 3 2" xfId="22845" xr:uid="{00000000-0005-0000-0000-000028590000}"/>
    <cellStyle name="Hed Top - SECTION 2 2 16 4" xfId="22846" xr:uid="{00000000-0005-0000-0000-000029590000}"/>
    <cellStyle name="Hed Top - SECTION 2 2 16 4 2" xfId="22847" xr:uid="{00000000-0005-0000-0000-00002A590000}"/>
    <cellStyle name="Hed Top - SECTION 2 2 16 5" xfId="22848" xr:uid="{00000000-0005-0000-0000-00002B590000}"/>
    <cellStyle name="Hed Top - SECTION 2 2 16 5 2" xfId="22849" xr:uid="{00000000-0005-0000-0000-00002C590000}"/>
    <cellStyle name="Hed Top - SECTION 2 2 16 6" xfId="22850" xr:uid="{00000000-0005-0000-0000-00002D590000}"/>
    <cellStyle name="Hed Top - SECTION 2 2 16 6 2" xfId="22851" xr:uid="{00000000-0005-0000-0000-00002E590000}"/>
    <cellStyle name="Hed Top - SECTION 2 2 16 7" xfId="22852" xr:uid="{00000000-0005-0000-0000-00002F590000}"/>
    <cellStyle name="Hed Top - SECTION 2 2 17" xfId="22853" xr:uid="{00000000-0005-0000-0000-000030590000}"/>
    <cellStyle name="Hed Top - SECTION 2 2 17 2" xfId="22854" xr:uid="{00000000-0005-0000-0000-000031590000}"/>
    <cellStyle name="Hed Top - SECTION 2 2 17 2 2" xfId="22855" xr:uid="{00000000-0005-0000-0000-000032590000}"/>
    <cellStyle name="Hed Top - SECTION 2 2 17 2 2 2" xfId="22856" xr:uid="{00000000-0005-0000-0000-000033590000}"/>
    <cellStyle name="Hed Top - SECTION 2 2 17 2 3" xfId="22857" xr:uid="{00000000-0005-0000-0000-000034590000}"/>
    <cellStyle name="Hed Top - SECTION 2 2 17 2 3 2" xfId="22858" xr:uid="{00000000-0005-0000-0000-000035590000}"/>
    <cellStyle name="Hed Top - SECTION 2 2 17 2 4" xfId="22859" xr:uid="{00000000-0005-0000-0000-000036590000}"/>
    <cellStyle name="Hed Top - SECTION 2 2 17 2 4 2" xfId="22860" xr:uid="{00000000-0005-0000-0000-000037590000}"/>
    <cellStyle name="Hed Top - SECTION 2 2 17 2 5" xfId="22861" xr:uid="{00000000-0005-0000-0000-000038590000}"/>
    <cellStyle name="Hed Top - SECTION 2 2 17 3" xfId="22862" xr:uid="{00000000-0005-0000-0000-000039590000}"/>
    <cellStyle name="Hed Top - SECTION 2 2 17 3 2" xfId="22863" xr:uid="{00000000-0005-0000-0000-00003A590000}"/>
    <cellStyle name="Hed Top - SECTION 2 2 17 4" xfId="22864" xr:uid="{00000000-0005-0000-0000-00003B590000}"/>
    <cellStyle name="Hed Top - SECTION 2 2 17 4 2" xfId="22865" xr:uid="{00000000-0005-0000-0000-00003C590000}"/>
    <cellStyle name="Hed Top - SECTION 2 2 17 5" xfId="22866" xr:uid="{00000000-0005-0000-0000-00003D590000}"/>
    <cellStyle name="Hed Top - SECTION 2 2 17 5 2" xfId="22867" xr:uid="{00000000-0005-0000-0000-00003E590000}"/>
    <cellStyle name="Hed Top - SECTION 2 2 17 6" xfId="22868" xr:uid="{00000000-0005-0000-0000-00003F590000}"/>
    <cellStyle name="Hed Top - SECTION 2 2 17 6 2" xfId="22869" xr:uid="{00000000-0005-0000-0000-000040590000}"/>
    <cellStyle name="Hed Top - SECTION 2 2 17 7" xfId="22870" xr:uid="{00000000-0005-0000-0000-000041590000}"/>
    <cellStyle name="Hed Top - SECTION 2 2 18" xfId="22871" xr:uid="{00000000-0005-0000-0000-000042590000}"/>
    <cellStyle name="Hed Top - SECTION 2 2 18 2" xfId="22872" xr:uid="{00000000-0005-0000-0000-000043590000}"/>
    <cellStyle name="Hed Top - SECTION 2 2 18 2 2" xfId="22873" xr:uid="{00000000-0005-0000-0000-000044590000}"/>
    <cellStyle name="Hed Top - SECTION 2 2 18 2 2 2" xfId="22874" xr:uid="{00000000-0005-0000-0000-000045590000}"/>
    <cellStyle name="Hed Top - SECTION 2 2 18 2 3" xfId="22875" xr:uid="{00000000-0005-0000-0000-000046590000}"/>
    <cellStyle name="Hed Top - SECTION 2 2 18 2 3 2" xfId="22876" xr:uid="{00000000-0005-0000-0000-000047590000}"/>
    <cellStyle name="Hed Top - SECTION 2 2 18 2 4" xfId="22877" xr:uid="{00000000-0005-0000-0000-000048590000}"/>
    <cellStyle name="Hed Top - SECTION 2 2 18 2 4 2" xfId="22878" xr:uid="{00000000-0005-0000-0000-000049590000}"/>
    <cellStyle name="Hed Top - SECTION 2 2 18 2 5" xfId="22879" xr:uid="{00000000-0005-0000-0000-00004A590000}"/>
    <cellStyle name="Hed Top - SECTION 2 2 18 3" xfId="22880" xr:uid="{00000000-0005-0000-0000-00004B590000}"/>
    <cellStyle name="Hed Top - SECTION 2 2 18 3 2" xfId="22881" xr:uid="{00000000-0005-0000-0000-00004C590000}"/>
    <cellStyle name="Hed Top - SECTION 2 2 18 4" xfId="22882" xr:uid="{00000000-0005-0000-0000-00004D590000}"/>
    <cellStyle name="Hed Top - SECTION 2 2 18 4 2" xfId="22883" xr:uid="{00000000-0005-0000-0000-00004E590000}"/>
    <cellStyle name="Hed Top - SECTION 2 2 18 5" xfId="22884" xr:uid="{00000000-0005-0000-0000-00004F590000}"/>
    <cellStyle name="Hed Top - SECTION 2 2 18 5 2" xfId="22885" xr:uid="{00000000-0005-0000-0000-000050590000}"/>
    <cellStyle name="Hed Top - SECTION 2 2 18 6" xfId="22886" xr:uid="{00000000-0005-0000-0000-000051590000}"/>
    <cellStyle name="Hed Top - SECTION 2 2 18 6 2" xfId="22887" xr:uid="{00000000-0005-0000-0000-000052590000}"/>
    <cellStyle name="Hed Top - SECTION 2 2 18 7" xfId="22888" xr:uid="{00000000-0005-0000-0000-000053590000}"/>
    <cellStyle name="Hed Top - SECTION 2 2 19" xfId="22889" xr:uid="{00000000-0005-0000-0000-000054590000}"/>
    <cellStyle name="Hed Top - SECTION 2 2 19 2" xfId="22890" xr:uid="{00000000-0005-0000-0000-000055590000}"/>
    <cellStyle name="Hed Top - SECTION 2 2 19 2 2" xfId="22891" xr:uid="{00000000-0005-0000-0000-000056590000}"/>
    <cellStyle name="Hed Top - SECTION 2 2 19 3" xfId="22892" xr:uid="{00000000-0005-0000-0000-000057590000}"/>
    <cellStyle name="Hed Top - SECTION 2 2 19 3 2" xfId="22893" xr:uid="{00000000-0005-0000-0000-000058590000}"/>
    <cellStyle name="Hed Top - SECTION 2 2 19 4" xfId="22894" xr:uid="{00000000-0005-0000-0000-000059590000}"/>
    <cellStyle name="Hed Top - SECTION 2 2 19 4 2" xfId="22895" xr:uid="{00000000-0005-0000-0000-00005A590000}"/>
    <cellStyle name="Hed Top - SECTION 2 2 19 5" xfId="22896" xr:uid="{00000000-0005-0000-0000-00005B590000}"/>
    <cellStyle name="Hed Top - SECTION 2 2 2" xfId="22897" xr:uid="{00000000-0005-0000-0000-00005C590000}"/>
    <cellStyle name="Hed Top - SECTION 2 2 2 2" xfId="22898" xr:uid="{00000000-0005-0000-0000-00005D590000}"/>
    <cellStyle name="Hed Top - SECTION 2 2 2 2 2" xfId="22899" xr:uid="{00000000-0005-0000-0000-00005E590000}"/>
    <cellStyle name="Hed Top - SECTION 2 2 2 2 2 2" xfId="22900" xr:uid="{00000000-0005-0000-0000-00005F590000}"/>
    <cellStyle name="Hed Top - SECTION 2 2 2 2 3" xfId="22901" xr:uid="{00000000-0005-0000-0000-000060590000}"/>
    <cellStyle name="Hed Top - SECTION 2 2 2 2 3 2" xfId="22902" xr:uid="{00000000-0005-0000-0000-000061590000}"/>
    <cellStyle name="Hed Top - SECTION 2 2 2 2 4" xfId="22903" xr:uid="{00000000-0005-0000-0000-000062590000}"/>
    <cellStyle name="Hed Top - SECTION 2 2 2 2 4 2" xfId="22904" xr:uid="{00000000-0005-0000-0000-000063590000}"/>
    <cellStyle name="Hed Top - SECTION 2 2 2 2 5" xfId="22905" xr:uid="{00000000-0005-0000-0000-000064590000}"/>
    <cellStyle name="Hed Top - SECTION 2 2 2 3" xfId="22906" xr:uid="{00000000-0005-0000-0000-000065590000}"/>
    <cellStyle name="Hed Top - SECTION 2 2 2 3 2" xfId="22907" xr:uid="{00000000-0005-0000-0000-000066590000}"/>
    <cellStyle name="Hed Top - SECTION 2 2 2 4" xfId="22908" xr:uid="{00000000-0005-0000-0000-000067590000}"/>
    <cellStyle name="Hed Top - SECTION 2 2 2 4 2" xfId="22909" xr:uid="{00000000-0005-0000-0000-000068590000}"/>
    <cellStyle name="Hed Top - SECTION 2 2 2 5" xfId="22910" xr:uid="{00000000-0005-0000-0000-000069590000}"/>
    <cellStyle name="Hed Top - SECTION 2 2 2 5 2" xfId="22911" xr:uid="{00000000-0005-0000-0000-00006A590000}"/>
    <cellStyle name="Hed Top - SECTION 2 2 2 6" xfId="22912" xr:uid="{00000000-0005-0000-0000-00006B590000}"/>
    <cellStyle name="Hed Top - SECTION 2 2 2 6 2" xfId="22913" xr:uid="{00000000-0005-0000-0000-00006C590000}"/>
    <cellStyle name="Hed Top - SECTION 2 2 2 7" xfId="22914" xr:uid="{00000000-0005-0000-0000-00006D590000}"/>
    <cellStyle name="Hed Top - SECTION 2 2 20" xfId="22915" xr:uid="{00000000-0005-0000-0000-00006E590000}"/>
    <cellStyle name="Hed Top - SECTION 2 2 20 2" xfId="22916" xr:uid="{00000000-0005-0000-0000-00006F590000}"/>
    <cellStyle name="Hed Top - SECTION 2 2 21" xfId="22917" xr:uid="{00000000-0005-0000-0000-000070590000}"/>
    <cellStyle name="Hed Top - SECTION 2 2 21 2" xfId="22918" xr:uid="{00000000-0005-0000-0000-000071590000}"/>
    <cellStyle name="Hed Top - SECTION 2 2 22" xfId="22919" xr:uid="{00000000-0005-0000-0000-000072590000}"/>
    <cellStyle name="Hed Top - SECTION 2 2 22 2" xfId="22920" xr:uid="{00000000-0005-0000-0000-000073590000}"/>
    <cellStyle name="Hed Top - SECTION 2 2 23" xfId="22921" xr:uid="{00000000-0005-0000-0000-000074590000}"/>
    <cellStyle name="Hed Top - SECTION 2 2 23 2" xfId="22922" xr:uid="{00000000-0005-0000-0000-000075590000}"/>
    <cellStyle name="Hed Top - SECTION 2 2 24" xfId="22923" xr:uid="{00000000-0005-0000-0000-000076590000}"/>
    <cellStyle name="Hed Top - SECTION 2 2 3" xfId="22924" xr:uid="{00000000-0005-0000-0000-000077590000}"/>
    <cellStyle name="Hed Top - SECTION 2 2 3 2" xfId="22925" xr:uid="{00000000-0005-0000-0000-000078590000}"/>
    <cellStyle name="Hed Top - SECTION 2 2 3 2 2" xfId="22926" xr:uid="{00000000-0005-0000-0000-000079590000}"/>
    <cellStyle name="Hed Top - SECTION 2 2 3 2 2 2" xfId="22927" xr:uid="{00000000-0005-0000-0000-00007A590000}"/>
    <cellStyle name="Hed Top - SECTION 2 2 3 2 3" xfId="22928" xr:uid="{00000000-0005-0000-0000-00007B590000}"/>
    <cellStyle name="Hed Top - SECTION 2 2 3 2 3 2" xfId="22929" xr:uid="{00000000-0005-0000-0000-00007C590000}"/>
    <cellStyle name="Hed Top - SECTION 2 2 3 2 4" xfId="22930" xr:uid="{00000000-0005-0000-0000-00007D590000}"/>
    <cellStyle name="Hed Top - SECTION 2 2 3 2 4 2" xfId="22931" xr:uid="{00000000-0005-0000-0000-00007E590000}"/>
    <cellStyle name="Hed Top - SECTION 2 2 3 2 5" xfId="22932" xr:uid="{00000000-0005-0000-0000-00007F590000}"/>
    <cellStyle name="Hed Top - SECTION 2 2 3 3" xfId="22933" xr:uid="{00000000-0005-0000-0000-000080590000}"/>
    <cellStyle name="Hed Top - SECTION 2 2 3 3 2" xfId="22934" xr:uid="{00000000-0005-0000-0000-000081590000}"/>
    <cellStyle name="Hed Top - SECTION 2 2 3 4" xfId="22935" xr:uid="{00000000-0005-0000-0000-000082590000}"/>
    <cellStyle name="Hed Top - SECTION 2 2 3 4 2" xfId="22936" xr:uid="{00000000-0005-0000-0000-000083590000}"/>
    <cellStyle name="Hed Top - SECTION 2 2 3 5" xfId="22937" xr:uid="{00000000-0005-0000-0000-000084590000}"/>
    <cellStyle name="Hed Top - SECTION 2 2 3 5 2" xfId="22938" xr:uid="{00000000-0005-0000-0000-000085590000}"/>
    <cellStyle name="Hed Top - SECTION 2 2 3 6" xfId="22939" xr:uid="{00000000-0005-0000-0000-000086590000}"/>
    <cellStyle name="Hed Top - SECTION 2 2 3 6 2" xfId="22940" xr:uid="{00000000-0005-0000-0000-000087590000}"/>
    <cellStyle name="Hed Top - SECTION 2 2 3 7" xfId="22941" xr:uid="{00000000-0005-0000-0000-000088590000}"/>
    <cellStyle name="Hed Top - SECTION 2 2 4" xfId="22942" xr:uid="{00000000-0005-0000-0000-000089590000}"/>
    <cellStyle name="Hed Top - SECTION 2 2 4 2" xfId="22943" xr:uid="{00000000-0005-0000-0000-00008A590000}"/>
    <cellStyle name="Hed Top - SECTION 2 2 4 2 2" xfId="22944" xr:uid="{00000000-0005-0000-0000-00008B590000}"/>
    <cellStyle name="Hed Top - SECTION 2 2 4 2 2 2" xfId="22945" xr:uid="{00000000-0005-0000-0000-00008C590000}"/>
    <cellStyle name="Hed Top - SECTION 2 2 4 2 3" xfId="22946" xr:uid="{00000000-0005-0000-0000-00008D590000}"/>
    <cellStyle name="Hed Top - SECTION 2 2 4 2 3 2" xfId="22947" xr:uid="{00000000-0005-0000-0000-00008E590000}"/>
    <cellStyle name="Hed Top - SECTION 2 2 4 2 4" xfId="22948" xr:uid="{00000000-0005-0000-0000-00008F590000}"/>
    <cellStyle name="Hed Top - SECTION 2 2 4 2 4 2" xfId="22949" xr:uid="{00000000-0005-0000-0000-000090590000}"/>
    <cellStyle name="Hed Top - SECTION 2 2 4 2 5" xfId="22950" xr:uid="{00000000-0005-0000-0000-000091590000}"/>
    <cellStyle name="Hed Top - SECTION 2 2 4 3" xfId="22951" xr:uid="{00000000-0005-0000-0000-000092590000}"/>
    <cellStyle name="Hed Top - SECTION 2 2 4 3 2" xfId="22952" xr:uid="{00000000-0005-0000-0000-000093590000}"/>
    <cellStyle name="Hed Top - SECTION 2 2 4 4" xfId="22953" xr:uid="{00000000-0005-0000-0000-000094590000}"/>
    <cellStyle name="Hed Top - SECTION 2 2 4 4 2" xfId="22954" xr:uid="{00000000-0005-0000-0000-000095590000}"/>
    <cellStyle name="Hed Top - SECTION 2 2 4 5" xfId="22955" xr:uid="{00000000-0005-0000-0000-000096590000}"/>
    <cellStyle name="Hed Top - SECTION 2 2 4 5 2" xfId="22956" xr:uid="{00000000-0005-0000-0000-000097590000}"/>
    <cellStyle name="Hed Top - SECTION 2 2 4 6" xfId="22957" xr:uid="{00000000-0005-0000-0000-000098590000}"/>
    <cellStyle name="Hed Top - SECTION 2 2 4 6 2" xfId="22958" xr:uid="{00000000-0005-0000-0000-000099590000}"/>
    <cellStyle name="Hed Top - SECTION 2 2 4 7" xfId="22959" xr:uid="{00000000-0005-0000-0000-00009A590000}"/>
    <cellStyle name="Hed Top - SECTION 2 2 5" xfId="22960" xr:uid="{00000000-0005-0000-0000-00009B590000}"/>
    <cellStyle name="Hed Top - SECTION 2 2 5 2" xfId="22961" xr:uid="{00000000-0005-0000-0000-00009C590000}"/>
    <cellStyle name="Hed Top - SECTION 2 2 5 2 2" xfId="22962" xr:uid="{00000000-0005-0000-0000-00009D590000}"/>
    <cellStyle name="Hed Top - SECTION 2 2 5 2 2 2" xfId="22963" xr:uid="{00000000-0005-0000-0000-00009E590000}"/>
    <cellStyle name="Hed Top - SECTION 2 2 5 2 3" xfId="22964" xr:uid="{00000000-0005-0000-0000-00009F590000}"/>
    <cellStyle name="Hed Top - SECTION 2 2 5 2 3 2" xfId="22965" xr:uid="{00000000-0005-0000-0000-0000A0590000}"/>
    <cellStyle name="Hed Top - SECTION 2 2 5 2 4" xfId="22966" xr:uid="{00000000-0005-0000-0000-0000A1590000}"/>
    <cellStyle name="Hed Top - SECTION 2 2 5 2 4 2" xfId="22967" xr:uid="{00000000-0005-0000-0000-0000A2590000}"/>
    <cellStyle name="Hed Top - SECTION 2 2 5 2 5" xfId="22968" xr:uid="{00000000-0005-0000-0000-0000A3590000}"/>
    <cellStyle name="Hed Top - SECTION 2 2 5 3" xfId="22969" xr:uid="{00000000-0005-0000-0000-0000A4590000}"/>
    <cellStyle name="Hed Top - SECTION 2 2 5 3 2" xfId="22970" xr:uid="{00000000-0005-0000-0000-0000A5590000}"/>
    <cellStyle name="Hed Top - SECTION 2 2 5 4" xfId="22971" xr:uid="{00000000-0005-0000-0000-0000A6590000}"/>
    <cellStyle name="Hed Top - SECTION 2 2 5 4 2" xfId="22972" xr:uid="{00000000-0005-0000-0000-0000A7590000}"/>
    <cellStyle name="Hed Top - SECTION 2 2 5 5" xfId="22973" xr:uid="{00000000-0005-0000-0000-0000A8590000}"/>
    <cellStyle name="Hed Top - SECTION 2 2 5 5 2" xfId="22974" xr:uid="{00000000-0005-0000-0000-0000A9590000}"/>
    <cellStyle name="Hed Top - SECTION 2 2 5 6" xfId="22975" xr:uid="{00000000-0005-0000-0000-0000AA590000}"/>
    <cellStyle name="Hed Top - SECTION 2 2 5 6 2" xfId="22976" xr:uid="{00000000-0005-0000-0000-0000AB590000}"/>
    <cellStyle name="Hed Top - SECTION 2 2 5 7" xfId="22977" xr:uid="{00000000-0005-0000-0000-0000AC590000}"/>
    <cellStyle name="Hed Top - SECTION 2 2 6" xfId="22978" xr:uid="{00000000-0005-0000-0000-0000AD590000}"/>
    <cellStyle name="Hed Top - SECTION 2 2 6 2" xfId="22979" xr:uid="{00000000-0005-0000-0000-0000AE590000}"/>
    <cellStyle name="Hed Top - SECTION 2 2 6 2 2" xfId="22980" xr:uid="{00000000-0005-0000-0000-0000AF590000}"/>
    <cellStyle name="Hed Top - SECTION 2 2 6 2 2 2" xfId="22981" xr:uid="{00000000-0005-0000-0000-0000B0590000}"/>
    <cellStyle name="Hed Top - SECTION 2 2 6 2 3" xfId="22982" xr:uid="{00000000-0005-0000-0000-0000B1590000}"/>
    <cellStyle name="Hed Top - SECTION 2 2 6 2 3 2" xfId="22983" xr:uid="{00000000-0005-0000-0000-0000B2590000}"/>
    <cellStyle name="Hed Top - SECTION 2 2 6 2 4" xfId="22984" xr:uid="{00000000-0005-0000-0000-0000B3590000}"/>
    <cellStyle name="Hed Top - SECTION 2 2 6 2 4 2" xfId="22985" xr:uid="{00000000-0005-0000-0000-0000B4590000}"/>
    <cellStyle name="Hed Top - SECTION 2 2 6 2 5" xfId="22986" xr:uid="{00000000-0005-0000-0000-0000B5590000}"/>
    <cellStyle name="Hed Top - SECTION 2 2 6 3" xfId="22987" xr:uid="{00000000-0005-0000-0000-0000B6590000}"/>
    <cellStyle name="Hed Top - SECTION 2 2 6 3 2" xfId="22988" xr:uid="{00000000-0005-0000-0000-0000B7590000}"/>
    <cellStyle name="Hed Top - SECTION 2 2 6 4" xfId="22989" xr:uid="{00000000-0005-0000-0000-0000B8590000}"/>
    <cellStyle name="Hed Top - SECTION 2 2 6 4 2" xfId="22990" xr:uid="{00000000-0005-0000-0000-0000B9590000}"/>
    <cellStyle name="Hed Top - SECTION 2 2 6 5" xfId="22991" xr:uid="{00000000-0005-0000-0000-0000BA590000}"/>
    <cellStyle name="Hed Top - SECTION 2 2 6 5 2" xfId="22992" xr:uid="{00000000-0005-0000-0000-0000BB590000}"/>
    <cellStyle name="Hed Top - SECTION 2 2 6 6" xfId="22993" xr:uid="{00000000-0005-0000-0000-0000BC590000}"/>
    <cellStyle name="Hed Top - SECTION 2 2 6 6 2" xfId="22994" xr:uid="{00000000-0005-0000-0000-0000BD590000}"/>
    <cellStyle name="Hed Top - SECTION 2 2 6 7" xfId="22995" xr:uid="{00000000-0005-0000-0000-0000BE590000}"/>
    <cellStyle name="Hed Top - SECTION 2 2 7" xfId="22996" xr:uid="{00000000-0005-0000-0000-0000BF590000}"/>
    <cellStyle name="Hed Top - SECTION 2 2 7 2" xfId="22997" xr:uid="{00000000-0005-0000-0000-0000C0590000}"/>
    <cellStyle name="Hed Top - SECTION 2 2 7 2 2" xfId="22998" xr:uid="{00000000-0005-0000-0000-0000C1590000}"/>
    <cellStyle name="Hed Top - SECTION 2 2 7 2 2 2" xfId="22999" xr:uid="{00000000-0005-0000-0000-0000C2590000}"/>
    <cellStyle name="Hed Top - SECTION 2 2 7 2 3" xfId="23000" xr:uid="{00000000-0005-0000-0000-0000C3590000}"/>
    <cellStyle name="Hed Top - SECTION 2 2 7 2 3 2" xfId="23001" xr:uid="{00000000-0005-0000-0000-0000C4590000}"/>
    <cellStyle name="Hed Top - SECTION 2 2 7 2 4" xfId="23002" xr:uid="{00000000-0005-0000-0000-0000C5590000}"/>
    <cellStyle name="Hed Top - SECTION 2 2 7 2 4 2" xfId="23003" xr:uid="{00000000-0005-0000-0000-0000C6590000}"/>
    <cellStyle name="Hed Top - SECTION 2 2 7 2 5" xfId="23004" xr:uid="{00000000-0005-0000-0000-0000C7590000}"/>
    <cellStyle name="Hed Top - SECTION 2 2 7 3" xfId="23005" xr:uid="{00000000-0005-0000-0000-0000C8590000}"/>
    <cellStyle name="Hed Top - SECTION 2 2 7 3 2" xfId="23006" xr:uid="{00000000-0005-0000-0000-0000C9590000}"/>
    <cellStyle name="Hed Top - SECTION 2 2 7 4" xfId="23007" xr:uid="{00000000-0005-0000-0000-0000CA590000}"/>
    <cellStyle name="Hed Top - SECTION 2 2 7 4 2" xfId="23008" xr:uid="{00000000-0005-0000-0000-0000CB590000}"/>
    <cellStyle name="Hed Top - SECTION 2 2 7 5" xfId="23009" xr:uid="{00000000-0005-0000-0000-0000CC590000}"/>
    <cellStyle name="Hed Top - SECTION 2 2 7 5 2" xfId="23010" xr:uid="{00000000-0005-0000-0000-0000CD590000}"/>
    <cellStyle name="Hed Top - SECTION 2 2 7 6" xfId="23011" xr:uid="{00000000-0005-0000-0000-0000CE590000}"/>
    <cellStyle name="Hed Top - SECTION 2 2 7 6 2" xfId="23012" xr:uid="{00000000-0005-0000-0000-0000CF590000}"/>
    <cellStyle name="Hed Top - SECTION 2 2 7 7" xfId="23013" xr:uid="{00000000-0005-0000-0000-0000D0590000}"/>
    <cellStyle name="Hed Top - SECTION 2 2 8" xfId="23014" xr:uid="{00000000-0005-0000-0000-0000D1590000}"/>
    <cellStyle name="Hed Top - SECTION 2 2 8 2" xfId="23015" xr:uid="{00000000-0005-0000-0000-0000D2590000}"/>
    <cellStyle name="Hed Top - SECTION 2 2 8 2 2" xfId="23016" xr:uid="{00000000-0005-0000-0000-0000D3590000}"/>
    <cellStyle name="Hed Top - SECTION 2 2 8 2 2 2" xfId="23017" xr:uid="{00000000-0005-0000-0000-0000D4590000}"/>
    <cellStyle name="Hed Top - SECTION 2 2 8 2 3" xfId="23018" xr:uid="{00000000-0005-0000-0000-0000D5590000}"/>
    <cellStyle name="Hed Top - SECTION 2 2 8 2 3 2" xfId="23019" xr:uid="{00000000-0005-0000-0000-0000D6590000}"/>
    <cellStyle name="Hed Top - SECTION 2 2 8 2 4" xfId="23020" xr:uid="{00000000-0005-0000-0000-0000D7590000}"/>
    <cellStyle name="Hed Top - SECTION 2 2 8 2 4 2" xfId="23021" xr:uid="{00000000-0005-0000-0000-0000D8590000}"/>
    <cellStyle name="Hed Top - SECTION 2 2 8 2 5" xfId="23022" xr:uid="{00000000-0005-0000-0000-0000D9590000}"/>
    <cellStyle name="Hed Top - SECTION 2 2 8 3" xfId="23023" xr:uid="{00000000-0005-0000-0000-0000DA590000}"/>
    <cellStyle name="Hed Top - SECTION 2 2 8 3 2" xfId="23024" xr:uid="{00000000-0005-0000-0000-0000DB590000}"/>
    <cellStyle name="Hed Top - SECTION 2 2 8 4" xfId="23025" xr:uid="{00000000-0005-0000-0000-0000DC590000}"/>
    <cellStyle name="Hed Top - SECTION 2 2 8 4 2" xfId="23026" xr:uid="{00000000-0005-0000-0000-0000DD590000}"/>
    <cellStyle name="Hed Top - SECTION 2 2 8 5" xfId="23027" xr:uid="{00000000-0005-0000-0000-0000DE590000}"/>
    <cellStyle name="Hed Top - SECTION 2 2 8 5 2" xfId="23028" xr:uid="{00000000-0005-0000-0000-0000DF590000}"/>
    <cellStyle name="Hed Top - SECTION 2 2 8 6" xfId="23029" xr:uid="{00000000-0005-0000-0000-0000E0590000}"/>
    <cellStyle name="Hed Top - SECTION 2 2 8 6 2" xfId="23030" xr:uid="{00000000-0005-0000-0000-0000E1590000}"/>
    <cellStyle name="Hed Top - SECTION 2 2 8 7" xfId="23031" xr:uid="{00000000-0005-0000-0000-0000E2590000}"/>
    <cellStyle name="Hed Top - SECTION 2 2 9" xfId="23032" xr:uid="{00000000-0005-0000-0000-0000E3590000}"/>
    <cellStyle name="Hed Top - SECTION 2 2 9 2" xfId="23033" xr:uid="{00000000-0005-0000-0000-0000E4590000}"/>
    <cellStyle name="Hed Top - SECTION 2 2 9 2 2" xfId="23034" xr:uid="{00000000-0005-0000-0000-0000E5590000}"/>
    <cellStyle name="Hed Top - SECTION 2 2 9 2 2 2" xfId="23035" xr:uid="{00000000-0005-0000-0000-0000E6590000}"/>
    <cellStyle name="Hed Top - SECTION 2 2 9 2 3" xfId="23036" xr:uid="{00000000-0005-0000-0000-0000E7590000}"/>
    <cellStyle name="Hed Top - SECTION 2 2 9 2 3 2" xfId="23037" xr:uid="{00000000-0005-0000-0000-0000E8590000}"/>
    <cellStyle name="Hed Top - SECTION 2 2 9 2 4" xfId="23038" xr:uid="{00000000-0005-0000-0000-0000E9590000}"/>
    <cellStyle name="Hed Top - SECTION 2 2 9 2 4 2" xfId="23039" xr:uid="{00000000-0005-0000-0000-0000EA590000}"/>
    <cellStyle name="Hed Top - SECTION 2 2 9 2 5" xfId="23040" xr:uid="{00000000-0005-0000-0000-0000EB590000}"/>
    <cellStyle name="Hed Top - SECTION 2 2 9 3" xfId="23041" xr:uid="{00000000-0005-0000-0000-0000EC590000}"/>
    <cellStyle name="Hed Top - SECTION 2 2 9 3 2" xfId="23042" xr:uid="{00000000-0005-0000-0000-0000ED590000}"/>
    <cellStyle name="Hed Top - SECTION 2 2 9 4" xfId="23043" xr:uid="{00000000-0005-0000-0000-0000EE590000}"/>
    <cellStyle name="Hed Top - SECTION 2 2 9 4 2" xfId="23044" xr:uid="{00000000-0005-0000-0000-0000EF590000}"/>
    <cellStyle name="Hed Top - SECTION 2 2 9 5" xfId="23045" xr:uid="{00000000-0005-0000-0000-0000F0590000}"/>
    <cellStyle name="Hed Top - SECTION 2 2 9 5 2" xfId="23046" xr:uid="{00000000-0005-0000-0000-0000F1590000}"/>
    <cellStyle name="Hed Top - SECTION 2 2 9 6" xfId="23047" xr:uid="{00000000-0005-0000-0000-0000F2590000}"/>
    <cellStyle name="Hed Top - SECTION 2 2 9 6 2" xfId="23048" xr:uid="{00000000-0005-0000-0000-0000F3590000}"/>
    <cellStyle name="Hed Top - SECTION 2 2 9 7" xfId="23049" xr:uid="{00000000-0005-0000-0000-0000F4590000}"/>
    <cellStyle name="Hed Top - SECTION 2 20" xfId="23050" xr:uid="{00000000-0005-0000-0000-0000F5590000}"/>
    <cellStyle name="Hed Top - SECTION 2 20 2" xfId="23051" xr:uid="{00000000-0005-0000-0000-0000F6590000}"/>
    <cellStyle name="Hed Top - SECTION 2 20 2 2" xfId="23052" xr:uid="{00000000-0005-0000-0000-0000F7590000}"/>
    <cellStyle name="Hed Top - SECTION 2 20 2 2 2" xfId="23053" xr:uid="{00000000-0005-0000-0000-0000F8590000}"/>
    <cellStyle name="Hed Top - SECTION 2 20 2 3" xfId="23054" xr:uid="{00000000-0005-0000-0000-0000F9590000}"/>
    <cellStyle name="Hed Top - SECTION 2 20 2 3 2" xfId="23055" xr:uid="{00000000-0005-0000-0000-0000FA590000}"/>
    <cellStyle name="Hed Top - SECTION 2 20 2 4" xfId="23056" xr:uid="{00000000-0005-0000-0000-0000FB590000}"/>
    <cellStyle name="Hed Top - SECTION 2 20 2 4 2" xfId="23057" xr:uid="{00000000-0005-0000-0000-0000FC590000}"/>
    <cellStyle name="Hed Top - SECTION 2 20 2 5" xfId="23058" xr:uid="{00000000-0005-0000-0000-0000FD590000}"/>
    <cellStyle name="Hed Top - SECTION 2 20 3" xfId="23059" xr:uid="{00000000-0005-0000-0000-0000FE590000}"/>
    <cellStyle name="Hed Top - SECTION 2 20 3 2" xfId="23060" xr:uid="{00000000-0005-0000-0000-0000FF590000}"/>
    <cellStyle name="Hed Top - SECTION 2 20 4" xfId="23061" xr:uid="{00000000-0005-0000-0000-0000005A0000}"/>
    <cellStyle name="Hed Top - SECTION 2 20 4 2" xfId="23062" xr:uid="{00000000-0005-0000-0000-0000015A0000}"/>
    <cellStyle name="Hed Top - SECTION 2 20 5" xfId="23063" xr:uid="{00000000-0005-0000-0000-0000025A0000}"/>
    <cellStyle name="Hed Top - SECTION 2 20 5 2" xfId="23064" xr:uid="{00000000-0005-0000-0000-0000035A0000}"/>
    <cellStyle name="Hed Top - SECTION 2 20 6" xfId="23065" xr:uid="{00000000-0005-0000-0000-0000045A0000}"/>
    <cellStyle name="Hed Top - SECTION 2 20 6 2" xfId="23066" xr:uid="{00000000-0005-0000-0000-0000055A0000}"/>
    <cellStyle name="Hed Top - SECTION 2 20 7" xfId="23067" xr:uid="{00000000-0005-0000-0000-0000065A0000}"/>
    <cellStyle name="Hed Top - SECTION 2 21" xfId="23068" xr:uid="{00000000-0005-0000-0000-0000075A0000}"/>
    <cellStyle name="Hed Top - SECTION 2 21 2" xfId="23069" xr:uid="{00000000-0005-0000-0000-0000085A0000}"/>
    <cellStyle name="Hed Top - SECTION 2 21 2 2" xfId="23070" xr:uid="{00000000-0005-0000-0000-0000095A0000}"/>
    <cellStyle name="Hed Top - SECTION 2 21 3" xfId="23071" xr:uid="{00000000-0005-0000-0000-00000A5A0000}"/>
    <cellStyle name="Hed Top - SECTION 2 21 3 2" xfId="23072" xr:uid="{00000000-0005-0000-0000-00000B5A0000}"/>
    <cellStyle name="Hed Top - SECTION 2 21 4" xfId="23073" xr:uid="{00000000-0005-0000-0000-00000C5A0000}"/>
    <cellStyle name="Hed Top - SECTION 2 21 4 2" xfId="23074" xr:uid="{00000000-0005-0000-0000-00000D5A0000}"/>
    <cellStyle name="Hed Top - SECTION 2 21 5" xfId="23075" xr:uid="{00000000-0005-0000-0000-00000E5A0000}"/>
    <cellStyle name="Hed Top - SECTION 2 22" xfId="23076" xr:uid="{00000000-0005-0000-0000-00000F5A0000}"/>
    <cellStyle name="Hed Top - SECTION 2 22 2" xfId="23077" xr:uid="{00000000-0005-0000-0000-0000105A0000}"/>
    <cellStyle name="Hed Top - SECTION 2 23" xfId="23078" xr:uid="{00000000-0005-0000-0000-0000115A0000}"/>
    <cellStyle name="Hed Top - SECTION 2 23 2" xfId="23079" xr:uid="{00000000-0005-0000-0000-0000125A0000}"/>
    <cellStyle name="Hed Top - SECTION 2 3" xfId="23080" xr:uid="{00000000-0005-0000-0000-0000135A0000}"/>
    <cellStyle name="Hed Top - SECTION 2 3 10" xfId="23081" xr:uid="{00000000-0005-0000-0000-0000145A0000}"/>
    <cellStyle name="Hed Top - SECTION 2 3 10 2" xfId="23082" xr:uid="{00000000-0005-0000-0000-0000155A0000}"/>
    <cellStyle name="Hed Top - SECTION 2 3 10 2 2" xfId="23083" xr:uid="{00000000-0005-0000-0000-0000165A0000}"/>
    <cellStyle name="Hed Top - SECTION 2 3 10 2 2 2" xfId="23084" xr:uid="{00000000-0005-0000-0000-0000175A0000}"/>
    <cellStyle name="Hed Top - SECTION 2 3 10 2 3" xfId="23085" xr:uid="{00000000-0005-0000-0000-0000185A0000}"/>
    <cellStyle name="Hed Top - SECTION 2 3 10 2 3 2" xfId="23086" xr:uid="{00000000-0005-0000-0000-0000195A0000}"/>
    <cellStyle name="Hed Top - SECTION 2 3 10 2 4" xfId="23087" xr:uid="{00000000-0005-0000-0000-00001A5A0000}"/>
    <cellStyle name="Hed Top - SECTION 2 3 10 2 4 2" xfId="23088" xr:uid="{00000000-0005-0000-0000-00001B5A0000}"/>
    <cellStyle name="Hed Top - SECTION 2 3 10 2 5" xfId="23089" xr:uid="{00000000-0005-0000-0000-00001C5A0000}"/>
    <cellStyle name="Hed Top - SECTION 2 3 10 3" xfId="23090" xr:uid="{00000000-0005-0000-0000-00001D5A0000}"/>
    <cellStyle name="Hed Top - SECTION 2 3 10 3 2" xfId="23091" xr:uid="{00000000-0005-0000-0000-00001E5A0000}"/>
    <cellStyle name="Hed Top - SECTION 2 3 10 4" xfId="23092" xr:uid="{00000000-0005-0000-0000-00001F5A0000}"/>
    <cellStyle name="Hed Top - SECTION 2 3 10 4 2" xfId="23093" xr:uid="{00000000-0005-0000-0000-0000205A0000}"/>
    <cellStyle name="Hed Top - SECTION 2 3 10 5" xfId="23094" xr:uid="{00000000-0005-0000-0000-0000215A0000}"/>
    <cellStyle name="Hed Top - SECTION 2 3 10 5 2" xfId="23095" xr:uid="{00000000-0005-0000-0000-0000225A0000}"/>
    <cellStyle name="Hed Top - SECTION 2 3 10 6" xfId="23096" xr:uid="{00000000-0005-0000-0000-0000235A0000}"/>
    <cellStyle name="Hed Top - SECTION 2 3 10 6 2" xfId="23097" xr:uid="{00000000-0005-0000-0000-0000245A0000}"/>
    <cellStyle name="Hed Top - SECTION 2 3 10 7" xfId="23098" xr:uid="{00000000-0005-0000-0000-0000255A0000}"/>
    <cellStyle name="Hed Top - SECTION 2 3 11" xfId="23099" xr:uid="{00000000-0005-0000-0000-0000265A0000}"/>
    <cellStyle name="Hed Top - SECTION 2 3 11 2" xfId="23100" xr:uid="{00000000-0005-0000-0000-0000275A0000}"/>
    <cellStyle name="Hed Top - SECTION 2 3 11 2 2" xfId="23101" xr:uid="{00000000-0005-0000-0000-0000285A0000}"/>
    <cellStyle name="Hed Top - SECTION 2 3 11 2 2 2" xfId="23102" xr:uid="{00000000-0005-0000-0000-0000295A0000}"/>
    <cellStyle name="Hed Top - SECTION 2 3 11 2 3" xfId="23103" xr:uid="{00000000-0005-0000-0000-00002A5A0000}"/>
    <cellStyle name="Hed Top - SECTION 2 3 11 2 3 2" xfId="23104" xr:uid="{00000000-0005-0000-0000-00002B5A0000}"/>
    <cellStyle name="Hed Top - SECTION 2 3 11 2 4" xfId="23105" xr:uid="{00000000-0005-0000-0000-00002C5A0000}"/>
    <cellStyle name="Hed Top - SECTION 2 3 11 2 4 2" xfId="23106" xr:uid="{00000000-0005-0000-0000-00002D5A0000}"/>
    <cellStyle name="Hed Top - SECTION 2 3 11 2 5" xfId="23107" xr:uid="{00000000-0005-0000-0000-00002E5A0000}"/>
    <cellStyle name="Hed Top - SECTION 2 3 11 3" xfId="23108" xr:uid="{00000000-0005-0000-0000-00002F5A0000}"/>
    <cellStyle name="Hed Top - SECTION 2 3 11 3 2" xfId="23109" xr:uid="{00000000-0005-0000-0000-0000305A0000}"/>
    <cellStyle name="Hed Top - SECTION 2 3 11 4" xfId="23110" xr:uid="{00000000-0005-0000-0000-0000315A0000}"/>
    <cellStyle name="Hed Top - SECTION 2 3 11 4 2" xfId="23111" xr:uid="{00000000-0005-0000-0000-0000325A0000}"/>
    <cellStyle name="Hed Top - SECTION 2 3 11 5" xfId="23112" xr:uid="{00000000-0005-0000-0000-0000335A0000}"/>
    <cellStyle name="Hed Top - SECTION 2 3 11 5 2" xfId="23113" xr:uid="{00000000-0005-0000-0000-0000345A0000}"/>
    <cellStyle name="Hed Top - SECTION 2 3 11 6" xfId="23114" xr:uid="{00000000-0005-0000-0000-0000355A0000}"/>
    <cellStyle name="Hed Top - SECTION 2 3 11 6 2" xfId="23115" xr:uid="{00000000-0005-0000-0000-0000365A0000}"/>
    <cellStyle name="Hed Top - SECTION 2 3 11 7" xfId="23116" xr:uid="{00000000-0005-0000-0000-0000375A0000}"/>
    <cellStyle name="Hed Top - SECTION 2 3 12" xfId="23117" xr:uid="{00000000-0005-0000-0000-0000385A0000}"/>
    <cellStyle name="Hed Top - SECTION 2 3 12 2" xfId="23118" xr:uid="{00000000-0005-0000-0000-0000395A0000}"/>
    <cellStyle name="Hed Top - SECTION 2 3 12 2 2" xfId="23119" xr:uid="{00000000-0005-0000-0000-00003A5A0000}"/>
    <cellStyle name="Hed Top - SECTION 2 3 12 2 2 2" xfId="23120" xr:uid="{00000000-0005-0000-0000-00003B5A0000}"/>
    <cellStyle name="Hed Top - SECTION 2 3 12 2 3" xfId="23121" xr:uid="{00000000-0005-0000-0000-00003C5A0000}"/>
    <cellStyle name="Hed Top - SECTION 2 3 12 2 3 2" xfId="23122" xr:uid="{00000000-0005-0000-0000-00003D5A0000}"/>
    <cellStyle name="Hed Top - SECTION 2 3 12 2 4" xfId="23123" xr:uid="{00000000-0005-0000-0000-00003E5A0000}"/>
    <cellStyle name="Hed Top - SECTION 2 3 12 2 4 2" xfId="23124" xr:uid="{00000000-0005-0000-0000-00003F5A0000}"/>
    <cellStyle name="Hed Top - SECTION 2 3 12 2 5" xfId="23125" xr:uid="{00000000-0005-0000-0000-0000405A0000}"/>
    <cellStyle name="Hed Top - SECTION 2 3 12 3" xfId="23126" xr:uid="{00000000-0005-0000-0000-0000415A0000}"/>
    <cellStyle name="Hed Top - SECTION 2 3 12 3 2" xfId="23127" xr:uid="{00000000-0005-0000-0000-0000425A0000}"/>
    <cellStyle name="Hed Top - SECTION 2 3 12 4" xfId="23128" xr:uid="{00000000-0005-0000-0000-0000435A0000}"/>
    <cellStyle name="Hed Top - SECTION 2 3 12 4 2" xfId="23129" xr:uid="{00000000-0005-0000-0000-0000445A0000}"/>
    <cellStyle name="Hed Top - SECTION 2 3 12 5" xfId="23130" xr:uid="{00000000-0005-0000-0000-0000455A0000}"/>
    <cellStyle name="Hed Top - SECTION 2 3 12 5 2" xfId="23131" xr:uid="{00000000-0005-0000-0000-0000465A0000}"/>
    <cellStyle name="Hed Top - SECTION 2 3 12 6" xfId="23132" xr:uid="{00000000-0005-0000-0000-0000475A0000}"/>
    <cellStyle name="Hed Top - SECTION 2 3 12 6 2" xfId="23133" xr:uid="{00000000-0005-0000-0000-0000485A0000}"/>
    <cellStyle name="Hed Top - SECTION 2 3 12 7" xfId="23134" xr:uid="{00000000-0005-0000-0000-0000495A0000}"/>
    <cellStyle name="Hed Top - SECTION 2 3 13" xfId="23135" xr:uid="{00000000-0005-0000-0000-00004A5A0000}"/>
    <cellStyle name="Hed Top - SECTION 2 3 13 2" xfId="23136" xr:uid="{00000000-0005-0000-0000-00004B5A0000}"/>
    <cellStyle name="Hed Top - SECTION 2 3 13 2 2" xfId="23137" xr:uid="{00000000-0005-0000-0000-00004C5A0000}"/>
    <cellStyle name="Hed Top - SECTION 2 3 13 2 2 2" xfId="23138" xr:uid="{00000000-0005-0000-0000-00004D5A0000}"/>
    <cellStyle name="Hed Top - SECTION 2 3 13 2 3" xfId="23139" xr:uid="{00000000-0005-0000-0000-00004E5A0000}"/>
    <cellStyle name="Hed Top - SECTION 2 3 13 2 3 2" xfId="23140" xr:uid="{00000000-0005-0000-0000-00004F5A0000}"/>
    <cellStyle name="Hed Top - SECTION 2 3 13 2 4" xfId="23141" xr:uid="{00000000-0005-0000-0000-0000505A0000}"/>
    <cellStyle name="Hed Top - SECTION 2 3 13 2 4 2" xfId="23142" xr:uid="{00000000-0005-0000-0000-0000515A0000}"/>
    <cellStyle name="Hed Top - SECTION 2 3 13 2 5" xfId="23143" xr:uid="{00000000-0005-0000-0000-0000525A0000}"/>
    <cellStyle name="Hed Top - SECTION 2 3 13 3" xfId="23144" xr:uid="{00000000-0005-0000-0000-0000535A0000}"/>
    <cellStyle name="Hed Top - SECTION 2 3 13 3 2" xfId="23145" xr:uid="{00000000-0005-0000-0000-0000545A0000}"/>
    <cellStyle name="Hed Top - SECTION 2 3 13 4" xfId="23146" xr:uid="{00000000-0005-0000-0000-0000555A0000}"/>
    <cellStyle name="Hed Top - SECTION 2 3 13 4 2" xfId="23147" xr:uid="{00000000-0005-0000-0000-0000565A0000}"/>
    <cellStyle name="Hed Top - SECTION 2 3 13 5" xfId="23148" xr:uid="{00000000-0005-0000-0000-0000575A0000}"/>
    <cellStyle name="Hed Top - SECTION 2 3 13 5 2" xfId="23149" xr:uid="{00000000-0005-0000-0000-0000585A0000}"/>
    <cellStyle name="Hed Top - SECTION 2 3 13 6" xfId="23150" xr:uid="{00000000-0005-0000-0000-0000595A0000}"/>
    <cellStyle name="Hed Top - SECTION 2 3 13 6 2" xfId="23151" xr:uid="{00000000-0005-0000-0000-00005A5A0000}"/>
    <cellStyle name="Hed Top - SECTION 2 3 13 7" xfId="23152" xr:uid="{00000000-0005-0000-0000-00005B5A0000}"/>
    <cellStyle name="Hed Top - SECTION 2 3 14" xfId="23153" xr:uid="{00000000-0005-0000-0000-00005C5A0000}"/>
    <cellStyle name="Hed Top - SECTION 2 3 14 2" xfId="23154" xr:uid="{00000000-0005-0000-0000-00005D5A0000}"/>
    <cellStyle name="Hed Top - SECTION 2 3 14 2 2" xfId="23155" xr:uid="{00000000-0005-0000-0000-00005E5A0000}"/>
    <cellStyle name="Hed Top - SECTION 2 3 14 2 2 2" xfId="23156" xr:uid="{00000000-0005-0000-0000-00005F5A0000}"/>
    <cellStyle name="Hed Top - SECTION 2 3 14 2 3" xfId="23157" xr:uid="{00000000-0005-0000-0000-0000605A0000}"/>
    <cellStyle name="Hed Top - SECTION 2 3 14 2 3 2" xfId="23158" xr:uid="{00000000-0005-0000-0000-0000615A0000}"/>
    <cellStyle name="Hed Top - SECTION 2 3 14 2 4" xfId="23159" xr:uid="{00000000-0005-0000-0000-0000625A0000}"/>
    <cellStyle name="Hed Top - SECTION 2 3 14 2 4 2" xfId="23160" xr:uid="{00000000-0005-0000-0000-0000635A0000}"/>
    <cellStyle name="Hed Top - SECTION 2 3 14 2 5" xfId="23161" xr:uid="{00000000-0005-0000-0000-0000645A0000}"/>
    <cellStyle name="Hed Top - SECTION 2 3 14 3" xfId="23162" xr:uid="{00000000-0005-0000-0000-0000655A0000}"/>
    <cellStyle name="Hed Top - SECTION 2 3 14 3 2" xfId="23163" xr:uid="{00000000-0005-0000-0000-0000665A0000}"/>
    <cellStyle name="Hed Top - SECTION 2 3 14 4" xfId="23164" xr:uid="{00000000-0005-0000-0000-0000675A0000}"/>
    <cellStyle name="Hed Top - SECTION 2 3 14 4 2" xfId="23165" xr:uid="{00000000-0005-0000-0000-0000685A0000}"/>
    <cellStyle name="Hed Top - SECTION 2 3 14 5" xfId="23166" xr:uid="{00000000-0005-0000-0000-0000695A0000}"/>
    <cellStyle name="Hed Top - SECTION 2 3 14 5 2" xfId="23167" xr:uid="{00000000-0005-0000-0000-00006A5A0000}"/>
    <cellStyle name="Hed Top - SECTION 2 3 14 6" xfId="23168" xr:uid="{00000000-0005-0000-0000-00006B5A0000}"/>
    <cellStyle name="Hed Top - SECTION 2 3 14 6 2" xfId="23169" xr:uid="{00000000-0005-0000-0000-00006C5A0000}"/>
    <cellStyle name="Hed Top - SECTION 2 3 14 7" xfId="23170" xr:uid="{00000000-0005-0000-0000-00006D5A0000}"/>
    <cellStyle name="Hed Top - SECTION 2 3 15" xfId="23171" xr:uid="{00000000-0005-0000-0000-00006E5A0000}"/>
    <cellStyle name="Hed Top - SECTION 2 3 15 2" xfId="23172" xr:uid="{00000000-0005-0000-0000-00006F5A0000}"/>
    <cellStyle name="Hed Top - SECTION 2 3 15 2 2" xfId="23173" xr:uid="{00000000-0005-0000-0000-0000705A0000}"/>
    <cellStyle name="Hed Top - SECTION 2 3 15 2 2 2" xfId="23174" xr:uid="{00000000-0005-0000-0000-0000715A0000}"/>
    <cellStyle name="Hed Top - SECTION 2 3 15 2 3" xfId="23175" xr:uid="{00000000-0005-0000-0000-0000725A0000}"/>
    <cellStyle name="Hed Top - SECTION 2 3 15 2 3 2" xfId="23176" xr:uid="{00000000-0005-0000-0000-0000735A0000}"/>
    <cellStyle name="Hed Top - SECTION 2 3 15 2 4" xfId="23177" xr:uid="{00000000-0005-0000-0000-0000745A0000}"/>
    <cellStyle name="Hed Top - SECTION 2 3 15 2 4 2" xfId="23178" xr:uid="{00000000-0005-0000-0000-0000755A0000}"/>
    <cellStyle name="Hed Top - SECTION 2 3 15 2 5" xfId="23179" xr:uid="{00000000-0005-0000-0000-0000765A0000}"/>
    <cellStyle name="Hed Top - SECTION 2 3 15 3" xfId="23180" xr:uid="{00000000-0005-0000-0000-0000775A0000}"/>
    <cellStyle name="Hed Top - SECTION 2 3 15 3 2" xfId="23181" xr:uid="{00000000-0005-0000-0000-0000785A0000}"/>
    <cellStyle name="Hed Top - SECTION 2 3 15 4" xfId="23182" xr:uid="{00000000-0005-0000-0000-0000795A0000}"/>
    <cellStyle name="Hed Top - SECTION 2 3 15 4 2" xfId="23183" xr:uid="{00000000-0005-0000-0000-00007A5A0000}"/>
    <cellStyle name="Hed Top - SECTION 2 3 15 5" xfId="23184" xr:uid="{00000000-0005-0000-0000-00007B5A0000}"/>
    <cellStyle name="Hed Top - SECTION 2 3 15 5 2" xfId="23185" xr:uid="{00000000-0005-0000-0000-00007C5A0000}"/>
    <cellStyle name="Hed Top - SECTION 2 3 15 6" xfId="23186" xr:uid="{00000000-0005-0000-0000-00007D5A0000}"/>
    <cellStyle name="Hed Top - SECTION 2 3 15 6 2" xfId="23187" xr:uid="{00000000-0005-0000-0000-00007E5A0000}"/>
    <cellStyle name="Hed Top - SECTION 2 3 15 7" xfId="23188" xr:uid="{00000000-0005-0000-0000-00007F5A0000}"/>
    <cellStyle name="Hed Top - SECTION 2 3 16" xfId="23189" xr:uid="{00000000-0005-0000-0000-0000805A0000}"/>
    <cellStyle name="Hed Top - SECTION 2 3 16 2" xfId="23190" xr:uid="{00000000-0005-0000-0000-0000815A0000}"/>
    <cellStyle name="Hed Top - SECTION 2 3 16 2 2" xfId="23191" xr:uid="{00000000-0005-0000-0000-0000825A0000}"/>
    <cellStyle name="Hed Top - SECTION 2 3 16 2 2 2" xfId="23192" xr:uid="{00000000-0005-0000-0000-0000835A0000}"/>
    <cellStyle name="Hed Top - SECTION 2 3 16 2 3" xfId="23193" xr:uid="{00000000-0005-0000-0000-0000845A0000}"/>
    <cellStyle name="Hed Top - SECTION 2 3 16 2 3 2" xfId="23194" xr:uid="{00000000-0005-0000-0000-0000855A0000}"/>
    <cellStyle name="Hed Top - SECTION 2 3 16 2 4" xfId="23195" xr:uid="{00000000-0005-0000-0000-0000865A0000}"/>
    <cellStyle name="Hed Top - SECTION 2 3 16 2 4 2" xfId="23196" xr:uid="{00000000-0005-0000-0000-0000875A0000}"/>
    <cellStyle name="Hed Top - SECTION 2 3 16 2 5" xfId="23197" xr:uid="{00000000-0005-0000-0000-0000885A0000}"/>
    <cellStyle name="Hed Top - SECTION 2 3 16 3" xfId="23198" xr:uid="{00000000-0005-0000-0000-0000895A0000}"/>
    <cellStyle name="Hed Top - SECTION 2 3 16 3 2" xfId="23199" xr:uid="{00000000-0005-0000-0000-00008A5A0000}"/>
    <cellStyle name="Hed Top - SECTION 2 3 16 4" xfId="23200" xr:uid="{00000000-0005-0000-0000-00008B5A0000}"/>
    <cellStyle name="Hed Top - SECTION 2 3 16 4 2" xfId="23201" xr:uid="{00000000-0005-0000-0000-00008C5A0000}"/>
    <cellStyle name="Hed Top - SECTION 2 3 16 5" xfId="23202" xr:uid="{00000000-0005-0000-0000-00008D5A0000}"/>
    <cellStyle name="Hed Top - SECTION 2 3 16 5 2" xfId="23203" xr:uid="{00000000-0005-0000-0000-00008E5A0000}"/>
    <cellStyle name="Hed Top - SECTION 2 3 16 6" xfId="23204" xr:uid="{00000000-0005-0000-0000-00008F5A0000}"/>
    <cellStyle name="Hed Top - SECTION 2 3 16 6 2" xfId="23205" xr:uid="{00000000-0005-0000-0000-0000905A0000}"/>
    <cellStyle name="Hed Top - SECTION 2 3 16 7" xfId="23206" xr:uid="{00000000-0005-0000-0000-0000915A0000}"/>
    <cellStyle name="Hed Top - SECTION 2 3 17" xfId="23207" xr:uid="{00000000-0005-0000-0000-0000925A0000}"/>
    <cellStyle name="Hed Top - SECTION 2 3 17 2" xfId="23208" xr:uid="{00000000-0005-0000-0000-0000935A0000}"/>
    <cellStyle name="Hed Top - SECTION 2 3 17 2 2" xfId="23209" xr:uid="{00000000-0005-0000-0000-0000945A0000}"/>
    <cellStyle name="Hed Top - SECTION 2 3 17 2 2 2" xfId="23210" xr:uid="{00000000-0005-0000-0000-0000955A0000}"/>
    <cellStyle name="Hed Top - SECTION 2 3 17 2 3" xfId="23211" xr:uid="{00000000-0005-0000-0000-0000965A0000}"/>
    <cellStyle name="Hed Top - SECTION 2 3 17 2 3 2" xfId="23212" xr:uid="{00000000-0005-0000-0000-0000975A0000}"/>
    <cellStyle name="Hed Top - SECTION 2 3 17 2 4" xfId="23213" xr:uid="{00000000-0005-0000-0000-0000985A0000}"/>
    <cellStyle name="Hed Top - SECTION 2 3 17 2 4 2" xfId="23214" xr:uid="{00000000-0005-0000-0000-0000995A0000}"/>
    <cellStyle name="Hed Top - SECTION 2 3 17 2 5" xfId="23215" xr:uid="{00000000-0005-0000-0000-00009A5A0000}"/>
    <cellStyle name="Hed Top - SECTION 2 3 17 3" xfId="23216" xr:uid="{00000000-0005-0000-0000-00009B5A0000}"/>
    <cellStyle name="Hed Top - SECTION 2 3 17 3 2" xfId="23217" xr:uid="{00000000-0005-0000-0000-00009C5A0000}"/>
    <cellStyle name="Hed Top - SECTION 2 3 17 4" xfId="23218" xr:uid="{00000000-0005-0000-0000-00009D5A0000}"/>
    <cellStyle name="Hed Top - SECTION 2 3 17 4 2" xfId="23219" xr:uid="{00000000-0005-0000-0000-00009E5A0000}"/>
    <cellStyle name="Hed Top - SECTION 2 3 17 5" xfId="23220" xr:uid="{00000000-0005-0000-0000-00009F5A0000}"/>
    <cellStyle name="Hed Top - SECTION 2 3 17 5 2" xfId="23221" xr:uid="{00000000-0005-0000-0000-0000A05A0000}"/>
    <cellStyle name="Hed Top - SECTION 2 3 17 6" xfId="23222" xr:uid="{00000000-0005-0000-0000-0000A15A0000}"/>
    <cellStyle name="Hed Top - SECTION 2 3 17 6 2" xfId="23223" xr:uid="{00000000-0005-0000-0000-0000A25A0000}"/>
    <cellStyle name="Hed Top - SECTION 2 3 17 7" xfId="23224" xr:uid="{00000000-0005-0000-0000-0000A35A0000}"/>
    <cellStyle name="Hed Top - SECTION 2 3 18" xfId="23225" xr:uid="{00000000-0005-0000-0000-0000A45A0000}"/>
    <cellStyle name="Hed Top - SECTION 2 3 18 2" xfId="23226" xr:uid="{00000000-0005-0000-0000-0000A55A0000}"/>
    <cellStyle name="Hed Top - SECTION 2 3 18 2 2" xfId="23227" xr:uid="{00000000-0005-0000-0000-0000A65A0000}"/>
    <cellStyle name="Hed Top - SECTION 2 3 18 2 2 2" xfId="23228" xr:uid="{00000000-0005-0000-0000-0000A75A0000}"/>
    <cellStyle name="Hed Top - SECTION 2 3 18 2 3" xfId="23229" xr:uid="{00000000-0005-0000-0000-0000A85A0000}"/>
    <cellStyle name="Hed Top - SECTION 2 3 18 2 3 2" xfId="23230" xr:uid="{00000000-0005-0000-0000-0000A95A0000}"/>
    <cellStyle name="Hed Top - SECTION 2 3 18 2 4" xfId="23231" xr:uid="{00000000-0005-0000-0000-0000AA5A0000}"/>
    <cellStyle name="Hed Top - SECTION 2 3 18 2 4 2" xfId="23232" xr:uid="{00000000-0005-0000-0000-0000AB5A0000}"/>
    <cellStyle name="Hed Top - SECTION 2 3 18 2 5" xfId="23233" xr:uid="{00000000-0005-0000-0000-0000AC5A0000}"/>
    <cellStyle name="Hed Top - SECTION 2 3 18 3" xfId="23234" xr:uid="{00000000-0005-0000-0000-0000AD5A0000}"/>
    <cellStyle name="Hed Top - SECTION 2 3 18 3 2" xfId="23235" xr:uid="{00000000-0005-0000-0000-0000AE5A0000}"/>
    <cellStyle name="Hed Top - SECTION 2 3 18 4" xfId="23236" xr:uid="{00000000-0005-0000-0000-0000AF5A0000}"/>
    <cellStyle name="Hed Top - SECTION 2 3 18 4 2" xfId="23237" xr:uid="{00000000-0005-0000-0000-0000B05A0000}"/>
    <cellStyle name="Hed Top - SECTION 2 3 18 5" xfId="23238" xr:uid="{00000000-0005-0000-0000-0000B15A0000}"/>
    <cellStyle name="Hed Top - SECTION 2 3 18 5 2" xfId="23239" xr:uid="{00000000-0005-0000-0000-0000B25A0000}"/>
    <cellStyle name="Hed Top - SECTION 2 3 18 6" xfId="23240" xr:uid="{00000000-0005-0000-0000-0000B35A0000}"/>
    <cellStyle name="Hed Top - SECTION 2 3 18 6 2" xfId="23241" xr:uid="{00000000-0005-0000-0000-0000B45A0000}"/>
    <cellStyle name="Hed Top - SECTION 2 3 18 7" xfId="23242" xr:uid="{00000000-0005-0000-0000-0000B55A0000}"/>
    <cellStyle name="Hed Top - SECTION 2 3 19" xfId="23243" xr:uid="{00000000-0005-0000-0000-0000B65A0000}"/>
    <cellStyle name="Hed Top - SECTION 2 3 19 2" xfId="23244" xr:uid="{00000000-0005-0000-0000-0000B75A0000}"/>
    <cellStyle name="Hed Top - SECTION 2 3 19 2 2" xfId="23245" xr:uid="{00000000-0005-0000-0000-0000B85A0000}"/>
    <cellStyle name="Hed Top - SECTION 2 3 19 3" xfId="23246" xr:uid="{00000000-0005-0000-0000-0000B95A0000}"/>
    <cellStyle name="Hed Top - SECTION 2 3 19 3 2" xfId="23247" xr:uid="{00000000-0005-0000-0000-0000BA5A0000}"/>
    <cellStyle name="Hed Top - SECTION 2 3 19 4" xfId="23248" xr:uid="{00000000-0005-0000-0000-0000BB5A0000}"/>
    <cellStyle name="Hed Top - SECTION 2 3 19 4 2" xfId="23249" xr:uid="{00000000-0005-0000-0000-0000BC5A0000}"/>
    <cellStyle name="Hed Top - SECTION 2 3 19 5" xfId="23250" xr:uid="{00000000-0005-0000-0000-0000BD5A0000}"/>
    <cellStyle name="Hed Top - SECTION 2 3 2" xfId="23251" xr:uid="{00000000-0005-0000-0000-0000BE5A0000}"/>
    <cellStyle name="Hed Top - SECTION 2 3 2 2" xfId="23252" xr:uid="{00000000-0005-0000-0000-0000BF5A0000}"/>
    <cellStyle name="Hed Top - SECTION 2 3 2 2 2" xfId="23253" xr:uid="{00000000-0005-0000-0000-0000C05A0000}"/>
    <cellStyle name="Hed Top - SECTION 2 3 2 2 2 2" xfId="23254" xr:uid="{00000000-0005-0000-0000-0000C15A0000}"/>
    <cellStyle name="Hed Top - SECTION 2 3 2 2 3" xfId="23255" xr:uid="{00000000-0005-0000-0000-0000C25A0000}"/>
    <cellStyle name="Hed Top - SECTION 2 3 2 2 3 2" xfId="23256" xr:uid="{00000000-0005-0000-0000-0000C35A0000}"/>
    <cellStyle name="Hed Top - SECTION 2 3 2 2 4" xfId="23257" xr:uid="{00000000-0005-0000-0000-0000C45A0000}"/>
    <cellStyle name="Hed Top - SECTION 2 3 2 2 4 2" xfId="23258" xr:uid="{00000000-0005-0000-0000-0000C55A0000}"/>
    <cellStyle name="Hed Top - SECTION 2 3 2 2 5" xfId="23259" xr:uid="{00000000-0005-0000-0000-0000C65A0000}"/>
    <cellStyle name="Hed Top - SECTION 2 3 2 3" xfId="23260" xr:uid="{00000000-0005-0000-0000-0000C75A0000}"/>
    <cellStyle name="Hed Top - SECTION 2 3 2 3 2" xfId="23261" xr:uid="{00000000-0005-0000-0000-0000C85A0000}"/>
    <cellStyle name="Hed Top - SECTION 2 3 2 4" xfId="23262" xr:uid="{00000000-0005-0000-0000-0000C95A0000}"/>
    <cellStyle name="Hed Top - SECTION 2 3 2 4 2" xfId="23263" xr:uid="{00000000-0005-0000-0000-0000CA5A0000}"/>
    <cellStyle name="Hed Top - SECTION 2 3 2 5" xfId="23264" xr:uid="{00000000-0005-0000-0000-0000CB5A0000}"/>
    <cellStyle name="Hed Top - SECTION 2 3 2 5 2" xfId="23265" xr:uid="{00000000-0005-0000-0000-0000CC5A0000}"/>
    <cellStyle name="Hed Top - SECTION 2 3 2 6" xfId="23266" xr:uid="{00000000-0005-0000-0000-0000CD5A0000}"/>
    <cellStyle name="Hed Top - SECTION 2 3 2 6 2" xfId="23267" xr:uid="{00000000-0005-0000-0000-0000CE5A0000}"/>
    <cellStyle name="Hed Top - SECTION 2 3 2 7" xfId="23268" xr:uid="{00000000-0005-0000-0000-0000CF5A0000}"/>
    <cellStyle name="Hed Top - SECTION 2 3 20" xfId="23269" xr:uid="{00000000-0005-0000-0000-0000D05A0000}"/>
    <cellStyle name="Hed Top - SECTION 2 3 20 2" xfId="23270" xr:uid="{00000000-0005-0000-0000-0000D15A0000}"/>
    <cellStyle name="Hed Top - SECTION 2 3 21" xfId="23271" xr:uid="{00000000-0005-0000-0000-0000D25A0000}"/>
    <cellStyle name="Hed Top - SECTION 2 3 21 2" xfId="23272" xr:uid="{00000000-0005-0000-0000-0000D35A0000}"/>
    <cellStyle name="Hed Top - SECTION 2 3 22" xfId="23273" xr:uid="{00000000-0005-0000-0000-0000D45A0000}"/>
    <cellStyle name="Hed Top - SECTION 2 3 22 2" xfId="23274" xr:uid="{00000000-0005-0000-0000-0000D55A0000}"/>
    <cellStyle name="Hed Top - SECTION 2 3 23" xfId="23275" xr:uid="{00000000-0005-0000-0000-0000D65A0000}"/>
    <cellStyle name="Hed Top - SECTION 2 3 23 2" xfId="23276" xr:uid="{00000000-0005-0000-0000-0000D75A0000}"/>
    <cellStyle name="Hed Top - SECTION 2 3 24" xfId="23277" xr:uid="{00000000-0005-0000-0000-0000D85A0000}"/>
    <cellStyle name="Hed Top - SECTION 2 3 3" xfId="23278" xr:uid="{00000000-0005-0000-0000-0000D95A0000}"/>
    <cellStyle name="Hed Top - SECTION 2 3 3 2" xfId="23279" xr:uid="{00000000-0005-0000-0000-0000DA5A0000}"/>
    <cellStyle name="Hed Top - SECTION 2 3 3 2 2" xfId="23280" xr:uid="{00000000-0005-0000-0000-0000DB5A0000}"/>
    <cellStyle name="Hed Top - SECTION 2 3 3 2 2 2" xfId="23281" xr:uid="{00000000-0005-0000-0000-0000DC5A0000}"/>
    <cellStyle name="Hed Top - SECTION 2 3 3 2 3" xfId="23282" xr:uid="{00000000-0005-0000-0000-0000DD5A0000}"/>
    <cellStyle name="Hed Top - SECTION 2 3 3 2 3 2" xfId="23283" xr:uid="{00000000-0005-0000-0000-0000DE5A0000}"/>
    <cellStyle name="Hed Top - SECTION 2 3 3 2 4" xfId="23284" xr:uid="{00000000-0005-0000-0000-0000DF5A0000}"/>
    <cellStyle name="Hed Top - SECTION 2 3 3 2 4 2" xfId="23285" xr:uid="{00000000-0005-0000-0000-0000E05A0000}"/>
    <cellStyle name="Hed Top - SECTION 2 3 3 2 5" xfId="23286" xr:uid="{00000000-0005-0000-0000-0000E15A0000}"/>
    <cellStyle name="Hed Top - SECTION 2 3 3 3" xfId="23287" xr:uid="{00000000-0005-0000-0000-0000E25A0000}"/>
    <cellStyle name="Hed Top - SECTION 2 3 3 3 2" xfId="23288" xr:uid="{00000000-0005-0000-0000-0000E35A0000}"/>
    <cellStyle name="Hed Top - SECTION 2 3 3 4" xfId="23289" xr:uid="{00000000-0005-0000-0000-0000E45A0000}"/>
    <cellStyle name="Hed Top - SECTION 2 3 3 4 2" xfId="23290" xr:uid="{00000000-0005-0000-0000-0000E55A0000}"/>
    <cellStyle name="Hed Top - SECTION 2 3 3 5" xfId="23291" xr:uid="{00000000-0005-0000-0000-0000E65A0000}"/>
    <cellStyle name="Hed Top - SECTION 2 3 3 5 2" xfId="23292" xr:uid="{00000000-0005-0000-0000-0000E75A0000}"/>
    <cellStyle name="Hed Top - SECTION 2 3 3 6" xfId="23293" xr:uid="{00000000-0005-0000-0000-0000E85A0000}"/>
    <cellStyle name="Hed Top - SECTION 2 3 3 6 2" xfId="23294" xr:uid="{00000000-0005-0000-0000-0000E95A0000}"/>
    <cellStyle name="Hed Top - SECTION 2 3 3 7" xfId="23295" xr:uid="{00000000-0005-0000-0000-0000EA5A0000}"/>
    <cellStyle name="Hed Top - SECTION 2 3 4" xfId="23296" xr:uid="{00000000-0005-0000-0000-0000EB5A0000}"/>
    <cellStyle name="Hed Top - SECTION 2 3 4 2" xfId="23297" xr:uid="{00000000-0005-0000-0000-0000EC5A0000}"/>
    <cellStyle name="Hed Top - SECTION 2 3 4 2 2" xfId="23298" xr:uid="{00000000-0005-0000-0000-0000ED5A0000}"/>
    <cellStyle name="Hed Top - SECTION 2 3 4 2 2 2" xfId="23299" xr:uid="{00000000-0005-0000-0000-0000EE5A0000}"/>
    <cellStyle name="Hed Top - SECTION 2 3 4 2 3" xfId="23300" xr:uid="{00000000-0005-0000-0000-0000EF5A0000}"/>
    <cellStyle name="Hed Top - SECTION 2 3 4 2 3 2" xfId="23301" xr:uid="{00000000-0005-0000-0000-0000F05A0000}"/>
    <cellStyle name="Hed Top - SECTION 2 3 4 2 4" xfId="23302" xr:uid="{00000000-0005-0000-0000-0000F15A0000}"/>
    <cellStyle name="Hed Top - SECTION 2 3 4 2 4 2" xfId="23303" xr:uid="{00000000-0005-0000-0000-0000F25A0000}"/>
    <cellStyle name="Hed Top - SECTION 2 3 4 2 5" xfId="23304" xr:uid="{00000000-0005-0000-0000-0000F35A0000}"/>
    <cellStyle name="Hed Top - SECTION 2 3 4 3" xfId="23305" xr:uid="{00000000-0005-0000-0000-0000F45A0000}"/>
    <cellStyle name="Hed Top - SECTION 2 3 4 3 2" xfId="23306" xr:uid="{00000000-0005-0000-0000-0000F55A0000}"/>
    <cellStyle name="Hed Top - SECTION 2 3 4 4" xfId="23307" xr:uid="{00000000-0005-0000-0000-0000F65A0000}"/>
    <cellStyle name="Hed Top - SECTION 2 3 4 4 2" xfId="23308" xr:uid="{00000000-0005-0000-0000-0000F75A0000}"/>
    <cellStyle name="Hed Top - SECTION 2 3 4 5" xfId="23309" xr:uid="{00000000-0005-0000-0000-0000F85A0000}"/>
    <cellStyle name="Hed Top - SECTION 2 3 4 5 2" xfId="23310" xr:uid="{00000000-0005-0000-0000-0000F95A0000}"/>
    <cellStyle name="Hed Top - SECTION 2 3 4 6" xfId="23311" xr:uid="{00000000-0005-0000-0000-0000FA5A0000}"/>
    <cellStyle name="Hed Top - SECTION 2 3 4 6 2" xfId="23312" xr:uid="{00000000-0005-0000-0000-0000FB5A0000}"/>
    <cellStyle name="Hed Top - SECTION 2 3 4 7" xfId="23313" xr:uid="{00000000-0005-0000-0000-0000FC5A0000}"/>
    <cellStyle name="Hed Top - SECTION 2 3 5" xfId="23314" xr:uid="{00000000-0005-0000-0000-0000FD5A0000}"/>
    <cellStyle name="Hed Top - SECTION 2 3 5 2" xfId="23315" xr:uid="{00000000-0005-0000-0000-0000FE5A0000}"/>
    <cellStyle name="Hed Top - SECTION 2 3 5 2 2" xfId="23316" xr:uid="{00000000-0005-0000-0000-0000FF5A0000}"/>
    <cellStyle name="Hed Top - SECTION 2 3 5 2 2 2" xfId="23317" xr:uid="{00000000-0005-0000-0000-0000005B0000}"/>
    <cellStyle name="Hed Top - SECTION 2 3 5 2 3" xfId="23318" xr:uid="{00000000-0005-0000-0000-0000015B0000}"/>
    <cellStyle name="Hed Top - SECTION 2 3 5 2 3 2" xfId="23319" xr:uid="{00000000-0005-0000-0000-0000025B0000}"/>
    <cellStyle name="Hed Top - SECTION 2 3 5 2 4" xfId="23320" xr:uid="{00000000-0005-0000-0000-0000035B0000}"/>
    <cellStyle name="Hed Top - SECTION 2 3 5 2 4 2" xfId="23321" xr:uid="{00000000-0005-0000-0000-0000045B0000}"/>
    <cellStyle name="Hed Top - SECTION 2 3 5 2 5" xfId="23322" xr:uid="{00000000-0005-0000-0000-0000055B0000}"/>
    <cellStyle name="Hed Top - SECTION 2 3 5 3" xfId="23323" xr:uid="{00000000-0005-0000-0000-0000065B0000}"/>
    <cellStyle name="Hed Top - SECTION 2 3 5 3 2" xfId="23324" xr:uid="{00000000-0005-0000-0000-0000075B0000}"/>
    <cellStyle name="Hed Top - SECTION 2 3 5 4" xfId="23325" xr:uid="{00000000-0005-0000-0000-0000085B0000}"/>
    <cellStyle name="Hed Top - SECTION 2 3 5 4 2" xfId="23326" xr:uid="{00000000-0005-0000-0000-0000095B0000}"/>
    <cellStyle name="Hed Top - SECTION 2 3 5 5" xfId="23327" xr:uid="{00000000-0005-0000-0000-00000A5B0000}"/>
    <cellStyle name="Hed Top - SECTION 2 3 5 5 2" xfId="23328" xr:uid="{00000000-0005-0000-0000-00000B5B0000}"/>
    <cellStyle name="Hed Top - SECTION 2 3 5 6" xfId="23329" xr:uid="{00000000-0005-0000-0000-00000C5B0000}"/>
    <cellStyle name="Hed Top - SECTION 2 3 5 6 2" xfId="23330" xr:uid="{00000000-0005-0000-0000-00000D5B0000}"/>
    <cellStyle name="Hed Top - SECTION 2 3 5 7" xfId="23331" xr:uid="{00000000-0005-0000-0000-00000E5B0000}"/>
    <cellStyle name="Hed Top - SECTION 2 3 6" xfId="23332" xr:uid="{00000000-0005-0000-0000-00000F5B0000}"/>
    <cellStyle name="Hed Top - SECTION 2 3 6 2" xfId="23333" xr:uid="{00000000-0005-0000-0000-0000105B0000}"/>
    <cellStyle name="Hed Top - SECTION 2 3 6 2 2" xfId="23334" xr:uid="{00000000-0005-0000-0000-0000115B0000}"/>
    <cellStyle name="Hed Top - SECTION 2 3 6 2 2 2" xfId="23335" xr:uid="{00000000-0005-0000-0000-0000125B0000}"/>
    <cellStyle name="Hed Top - SECTION 2 3 6 2 3" xfId="23336" xr:uid="{00000000-0005-0000-0000-0000135B0000}"/>
    <cellStyle name="Hed Top - SECTION 2 3 6 2 3 2" xfId="23337" xr:uid="{00000000-0005-0000-0000-0000145B0000}"/>
    <cellStyle name="Hed Top - SECTION 2 3 6 2 4" xfId="23338" xr:uid="{00000000-0005-0000-0000-0000155B0000}"/>
    <cellStyle name="Hed Top - SECTION 2 3 6 2 4 2" xfId="23339" xr:uid="{00000000-0005-0000-0000-0000165B0000}"/>
    <cellStyle name="Hed Top - SECTION 2 3 6 2 5" xfId="23340" xr:uid="{00000000-0005-0000-0000-0000175B0000}"/>
    <cellStyle name="Hed Top - SECTION 2 3 6 3" xfId="23341" xr:uid="{00000000-0005-0000-0000-0000185B0000}"/>
    <cellStyle name="Hed Top - SECTION 2 3 6 3 2" xfId="23342" xr:uid="{00000000-0005-0000-0000-0000195B0000}"/>
    <cellStyle name="Hed Top - SECTION 2 3 6 4" xfId="23343" xr:uid="{00000000-0005-0000-0000-00001A5B0000}"/>
    <cellStyle name="Hed Top - SECTION 2 3 6 4 2" xfId="23344" xr:uid="{00000000-0005-0000-0000-00001B5B0000}"/>
    <cellStyle name="Hed Top - SECTION 2 3 6 5" xfId="23345" xr:uid="{00000000-0005-0000-0000-00001C5B0000}"/>
    <cellStyle name="Hed Top - SECTION 2 3 6 5 2" xfId="23346" xr:uid="{00000000-0005-0000-0000-00001D5B0000}"/>
    <cellStyle name="Hed Top - SECTION 2 3 6 6" xfId="23347" xr:uid="{00000000-0005-0000-0000-00001E5B0000}"/>
    <cellStyle name="Hed Top - SECTION 2 3 6 6 2" xfId="23348" xr:uid="{00000000-0005-0000-0000-00001F5B0000}"/>
    <cellStyle name="Hed Top - SECTION 2 3 6 7" xfId="23349" xr:uid="{00000000-0005-0000-0000-0000205B0000}"/>
    <cellStyle name="Hed Top - SECTION 2 3 7" xfId="23350" xr:uid="{00000000-0005-0000-0000-0000215B0000}"/>
    <cellStyle name="Hed Top - SECTION 2 3 7 2" xfId="23351" xr:uid="{00000000-0005-0000-0000-0000225B0000}"/>
    <cellStyle name="Hed Top - SECTION 2 3 7 2 2" xfId="23352" xr:uid="{00000000-0005-0000-0000-0000235B0000}"/>
    <cellStyle name="Hed Top - SECTION 2 3 7 2 2 2" xfId="23353" xr:uid="{00000000-0005-0000-0000-0000245B0000}"/>
    <cellStyle name="Hed Top - SECTION 2 3 7 2 3" xfId="23354" xr:uid="{00000000-0005-0000-0000-0000255B0000}"/>
    <cellStyle name="Hed Top - SECTION 2 3 7 2 3 2" xfId="23355" xr:uid="{00000000-0005-0000-0000-0000265B0000}"/>
    <cellStyle name="Hed Top - SECTION 2 3 7 2 4" xfId="23356" xr:uid="{00000000-0005-0000-0000-0000275B0000}"/>
    <cellStyle name="Hed Top - SECTION 2 3 7 2 4 2" xfId="23357" xr:uid="{00000000-0005-0000-0000-0000285B0000}"/>
    <cellStyle name="Hed Top - SECTION 2 3 7 2 5" xfId="23358" xr:uid="{00000000-0005-0000-0000-0000295B0000}"/>
    <cellStyle name="Hed Top - SECTION 2 3 7 3" xfId="23359" xr:uid="{00000000-0005-0000-0000-00002A5B0000}"/>
    <cellStyle name="Hed Top - SECTION 2 3 7 3 2" xfId="23360" xr:uid="{00000000-0005-0000-0000-00002B5B0000}"/>
    <cellStyle name="Hed Top - SECTION 2 3 7 4" xfId="23361" xr:uid="{00000000-0005-0000-0000-00002C5B0000}"/>
    <cellStyle name="Hed Top - SECTION 2 3 7 4 2" xfId="23362" xr:uid="{00000000-0005-0000-0000-00002D5B0000}"/>
    <cellStyle name="Hed Top - SECTION 2 3 7 5" xfId="23363" xr:uid="{00000000-0005-0000-0000-00002E5B0000}"/>
    <cellStyle name="Hed Top - SECTION 2 3 7 5 2" xfId="23364" xr:uid="{00000000-0005-0000-0000-00002F5B0000}"/>
    <cellStyle name="Hed Top - SECTION 2 3 7 6" xfId="23365" xr:uid="{00000000-0005-0000-0000-0000305B0000}"/>
    <cellStyle name="Hed Top - SECTION 2 3 7 6 2" xfId="23366" xr:uid="{00000000-0005-0000-0000-0000315B0000}"/>
    <cellStyle name="Hed Top - SECTION 2 3 7 7" xfId="23367" xr:uid="{00000000-0005-0000-0000-0000325B0000}"/>
    <cellStyle name="Hed Top - SECTION 2 3 8" xfId="23368" xr:uid="{00000000-0005-0000-0000-0000335B0000}"/>
    <cellStyle name="Hed Top - SECTION 2 3 8 2" xfId="23369" xr:uid="{00000000-0005-0000-0000-0000345B0000}"/>
    <cellStyle name="Hed Top - SECTION 2 3 8 2 2" xfId="23370" xr:uid="{00000000-0005-0000-0000-0000355B0000}"/>
    <cellStyle name="Hed Top - SECTION 2 3 8 2 2 2" xfId="23371" xr:uid="{00000000-0005-0000-0000-0000365B0000}"/>
    <cellStyle name="Hed Top - SECTION 2 3 8 2 3" xfId="23372" xr:uid="{00000000-0005-0000-0000-0000375B0000}"/>
    <cellStyle name="Hed Top - SECTION 2 3 8 2 3 2" xfId="23373" xr:uid="{00000000-0005-0000-0000-0000385B0000}"/>
    <cellStyle name="Hed Top - SECTION 2 3 8 2 4" xfId="23374" xr:uid="{00000000-0005-0000-0000-0000395B0000}"/>
    <cellStyle name="Hed Top - SECTION 2 3 8 2 4 2" xfId="23375" xr:uid="{00000000-0005-0000-0000-00003A5B0000}"/>
    <cellStyle name="Hed Top - SECTION 2 3 8 2 5" xfId="23376" xr:uid="{00000000-0005-0000-0000-00003B5B0000}"/>
    <cellStyle name="Hed Top - SECTION 2 3 8 3" xfId="23377" xr:uid="{00000000-0005-0000-0000-00003C5B0000}"/>
    <cellStyle name="Hed Top - SECTION 2 3 8 3 2" xfId="23378" xr:uid="{00000000-0005-0000-0000-00003D5B0000}"/>
    <cellStyle name="Hed Top - SECTION 2 3 8 4" xfId="23379" xr:uid="{00000000-0005-0000-0000-00003E5B0000}"/>
    <cellStyle name="Hed Top - SECTION 2 3 8 4 2" xfId="23380" xr:uid="{00000000-0005-0000-0000-00003F5B0000}"/>
    <cellStyle name="Hed Top - SECTION 2 3 8 5" xfId="23381" xr:uid="{00000000-0005-0000-0000-0000405B0000}"/>
    <cellStyle name="Hed Top - SECTION 2 3 8 5 2" xfId="23382" xr:uid="{00000000-0005-0000-0000-0000415B0000}"/>
    <cellStyle name="Hed Top - SECTION 2 3 8 6" xfId="23383" xr:uid="{00000000-0005-0000-0000-0000425B0000}"/>
    <cellStyle name="Hed Top - SECTION 2 3 8 6 2" xfId="23384" xr:uid="{00000000-0005-0000-0000-0000435B0000}"/>
    <cellStyle name="Hed Top - SECTION 2 3 8 7" xfId="23385" xr:uid="{00000000-0005-0000-0000-0000445B0000}"/>
    <cellStyle name="Hed Top - SECTION 2 3 9" xfId="23386" xr:uid="{00000000-0005-0000-0000-0000455B0000}"/>
    <cellStyle name="Hed Top - SECTION 2 3 9 2" xfId="23387" xr:uid="{00000000-0005-0000-0000-0000465B0000}"/>
    <cellStyle name="Hed Top - SECTION 2 3 9 2 2" xfId="23388" xr:uid="{00000000-0005-0000-0000-0000475B0000}"/>
    <cellStyle name="Hed Top - SECTION 2 3 9 2 2 2" xfId="23389" xr:uid="{00000000-0005-0000-0000-0000485B0000}"/>
    <cellStyle name="Hed Top - SECTION 2 3 9 2 3" xfId="23390" xr:uid="{00000000-0005-0000-0000-0000495B0000}"/>
    <cellStyle name="Hed Top - SECTION 2 3 9 2 3 2" xfId="23391" xr:uid="{00000000-0005-0000-0000-00004A5B0000}"/>
    <cellStyle name="Hed Top - SECTION 2 3 9 2 4" xfId="23392" xr:uid="{00000000-0005-0000-0000-00004B5B0000}"/>
    <cellStyle name="Hed Top - SECTION 2 3 9 2 4 2" xfId="23393" xr:uid="{00000000-0005-0000-0000-00004C5B0000}"/>
    <cellStyle name="Hed Top - SECTION 2 3 9 2 5" xfId="23394" xr:uid="{00000000-0005-0000-0000-00004D5B0000}"/>
    <cellStyle name="Hed Top - SECTION 2 3 9 3" xfId="23395" xr:uid="{00000000-0005-0000-0000-00004E5B0000}"/>
    <cellStyle name="Hed Top - SECTION 2 3 9 3 2" xfId="23396" xr:uid="{00000000-0005-0000-0000-00004F5B0000}"/>
    <cellStyle name="Hed Top - SECTION 2 3 9 4" xfId="23397" xr:uid="{00000000-0005-0000-0000-0000505B0000}"/>
    <cellStyle name="Hed Top - SECTION 2 3 9 4 2" xfId="23398" xr:uid="{00000000-0005-0000-0000-0000515B0000}"/>
    <cellStyle name="Hed Top - SECTION 2 3 9 5" xfId="23399" xr:uid="{00000000-0005-0000-0000-0000525B0000}"/>
    <cellStyle name="Hed Top - SECTION 2 3 9 5 2" xfId="23400" xr:uid="{00000000-0005-0000-0000-0000535B0000}"/>
    <cellStyle name="Hed Top - SECTION 2 3 9 6" xfId="23401" xr:uid="{00000000-0005-0000-0000-0000545B0000}"/>
    <cellStyle name="Hed Top - SECTION 2 3 9 6 2" xfId="23402" xr:uid="{00000000-0005-0000-0000-0000555B0000}"/>
    <cellStyle name="Hed Top - SECTION 2 3 9 7" xfId="23403" xr:uid="{00000000-0005-0000-0000-0000565B0000}"/>
    <cellStyle name="Hed Top - SECTION 2 4" xfId="23404" xr:uid="{00000000-0005-0000-0000-0000575B0000}"/>
    <cellStyle name="Hed Top - SECTION 2 4 10" xfId="23405" xr:uid="{00000000-0005-0000-0000-0000585B0000}"/>
    <cellStyle name="Hed Top - SECTION 2 4 10 2" xfId="23406" xr:uid="{00000000-0005-0000-0000-0000595B0000}"/>
    <cellStyle name="Hed Top - SECTION 2 4 10 2 2" xfId="23407" xr:uid="{00000000-0005-0000-0000-00005A5B0000}"/>
    <cellStyle name="Hed Top - SECTION 2 4 10 2 2 2" xfId="23408" xr:uid="{00000000-0005-0000-0000-00005B5B0000}"/>
    <cellStyle name="Hed Top - SECTION 2 4 10 2 3" xfId="23409" xr:uid="{00000000-0005-0000-0000-00005C5B0000}"/>
    <cellStyle name="Hed Top - SECTION 2 4 10 2 3 2" xfId="23410" xr:uid="{00000000-0005-0000-0000-00005D5B0000}"/>
    <cellStyle name="Hed Top - SECTION 2 4 10 2 4" xfId="23411" xr:uid="{00000000-0005-0000-0000-00005E5B0000}"/>
    <cellStyle name="Hed Top - SECTION 2 4 10 2 4 2" xfId="23412" xr:uid="{00000000-0005-0000-0000-00005F5B0000}"/>
    <cellStyle name="Hed Top - SECTION 2 4 10 2 5" xfId="23413" xr:uid="{00000000-0005-0000-0000-0000605B0000}"/>
    <cellStyle name="Hed Top - SECTION 2 4 10 3" xfId="23414" xr:uid="{00000000-0005-0000-0000-0000615B0000}"/>
    <cellStyle name="Hed Top - SECTION 2 4 10 3 2" xfId="23415" xr:uid="{00000000-0005-0000-0000-0000625B0000}"/>
    <cellStyle name="Hed Top - SECTION 2 4 10 4" xfId="23416" xr:uid="{00000000-0005-0000-0000-0000635B0000}"/>
    <cellStyle name="Hed Top - SECTION 2 4 10 4 2" xfId="23417" xr:uid="{00000000-0005-0000-0000-0000645B0000}"/>
    <cellStyle name="Hed Top - SECTION 2 4 10 5" xfId="23418" xr:uid="{00000000-0005-0000-0000-0000655B0000}"/>
    <cellStyle name="Hed Top - SECTION 2 4 10 5 2" xfId="23419" xr:uid="{00000000-0005-0000-0000-0000665B0000}"/>
    <cellStyle name="Hed Top - SECTION 2 4 10 6" xfId="23420" xr:uid="{00000000-0005-0000-0000-0000675B0000}"/>
    <cellStyle name="Hed Top - SECTION 2 4 10 6 2" xfId="23421" xr:uid="{00000000-0005-0000-0000-0000685B0000}"/>
    <cellStyle name="Hed Top - SECTION 2 4 10 7" xfId="23422" xr:uid="{00000000-0005-0000-0000-0000695B0000}"/>
    <cellStyle name="Hed Top - SECTION 2 4 11" xfId="23423" xr:uid="{00000000-0005-0000-0000-00006A5B0000}"/>
    <cellStyle name="Hed Top - SECTION 2 4 11 2" xfId="23424" xr:uid="{00000000-0005-0000-0000-00006B5B0000}"/>
    <cellStyle name="Hed Top - SECTION 2 4 11 2 2" xfId="23425" xr:uid="{00000000-0005-0000-0000-00006C5B0000}"/>
    <cellStyle name="Hed Top - SECTION 2 4 11 2 2 2" xfId="23426" xr:uid="{00000000-0005-0000-0000-00006D5B0000}"/>
    <cellStyle name="Hed Top - SECTION 2 4 11 2 3" xfId="23427" xr:uid="{00000000-0005-0000-0000-00006E5B0000}"/>
    <cellStyle name="Hed Top - SECTION 2 4 11 2 3 2" xfId="23428" xr:uid="{00000000-0005-0000-0000-00006F5B0000}"/>
    <cellStyle name="Hed Top - SECTION 2 4 11 2 4" xfId="23429" xr:uid="{00000000-0005-0000-0000-0000705B0000}"/>
    <cellStyle name="Hed Top - SECTION 2 4 11 2 4 2" xfId="23430" xr:uid="{00000000-0005-0000-0000-0000715B0000}"/>
    <cellStyle name="Hed Top - SECTION 2 4 11 2 5" xfId="23431" xr:uid="{00000000-0005-0000-0000-0000725B0000}"/>
    <cellStyle name="Hed Top - SECTION 2 4 11 3" xfId="23432" xr:uid="{00000000-0005-0000-0000-0000735B0000}"/>
    <cellStyle name="Hed Top - SECTION 2 4 11 3 2" xfId="23433" xr:uid="{00000000-0005-0000-0000-0000745B0000}"/>
    <cellStyle name="Hed Top - SECTION 2 4 11 4" xfId="23434" xr:uid="{00000000-0005-0000-0000-0000755B0000}"/>
    <cellStyle name="Hed Top - SECTION 2 4 11 4 2" xfId="23435" xr:uid="{00000000-0005-0000-0000-0000765B0000}"/>
    <cellStyle name="Hed Top - SECTION 2 4 11 5" xfId="23436" xr:uid="{00000000-0005-0000-0000-0000775B0000}"/>
    <cellStyle name="Hed Top - SECTION 2 4 11 5 2" xfId="23437" xr:uid="{00000000-0005-0000-0000-0000785B0000}"/>
    <cellStyle name="Hed Top - SECTION 2 4 11 6" xfId="23438" xr:uid="{00000000-0005-0000-0000-0000795B0000}"/>
    <cellStyle name="Hed Top - SECTION 2 4 11 6 2" xfId="23439" xr:uid="{00000000-0005-0000-0000-00007A5B0000}"/>
    <cellStyle name="Hed Top - SECTION 2 4 11 7" xfId="23440" xr:uid="{00000000-0005-0000-0000-00007B5B0000}"/>
    <cellStyle name="Hed Top - SECTION 2 4 12" xfId="23441" xr:uid="{00000000-0005-0000-0000-00007C5B0000}"/>
    <cellStyle name="Hed Top - SECTION 2 4 12 2" xfId="23442" xr:uid="{00000000-0005-0000-0000-00007D5B0000}"/>
    <cellStyle name="Hed Top - SECTION 2 4 12 2 2" xfId="23443" xr:uid="{00000000-0005-0000-0000-00007E5B0000}"/>
    <cellStyle name="Hed Top - SECTION 2 4 12 2 2 2" xfId="23444" xr:uid="{00000000-0005-0000-0000-00007F5B0000}"/>
    <cellStyle name="Hed Top - SECTION 2 4 12 2 3" xfId="23445" xr:uid="{00000000-0005-0000-0000-0000805B0000}"/>
    <cellStyle name="Hed Top - SECTION 2 4 12 2 3 2" xfId="23446" xr:uid="{00000000-0005-0000-0000-0000815B0000}"/>
    <cellStyle name="Hed Top - SECTION 2 4 12 2 4" xfId="23447" xr:uid="{00000000-0005-0000-0000-0000825B0000}"/>
    <cellStyle name="Hed Top - SECTION 2 4 12 2 4 2" xfId="23448" xr:uid="{00000000-0005-0000-0000-0000835B0000}"/>
    <cellStyle name="Hed Top - SECTION 2 4 12 2 5" xfId="23449" xr:uid="{00000000-0005-0000-0000-0000845B0000}"/>
    <cellStyle name="Hed Top - SECTION 2 4 12 3" xfId="23450" xr:uid="{00000000-0005-0000-0000-0000855B0000}"/>
    <cellStyle name="Hed Top - SECTION 2 4 12 3 2" xfId="23451" xr:uid="{00000000-0005-0000-0000-0000865B0000}"/>
    <cellStyle name="Hed Top - SECTION 2 4 12 4" xfId="23452" xr:uid="{00000000-0005-0000-0000-0000875B0000}"/>
    <cellStyle name="Hed Top - SECTION 2 4 12 4 2" xfId="23453" xr:uid="{00000000-0005-0000-0000-0000885B0000}"/>
    <cellStyle name="Hed Top - SECTION 2 4 12 5" xfId="23454" xr:uid="{00000000-0005-0000-0000-0000895B0000}"/>
    <cellStyle name="Hed Top - SECTION 2 4 12 5 2" xfId="23455" xr:uid="{00000000-0005-0000-0000-00008A5B0000}"/>
    <cellStyle name="Hed Top - SECTION 2 4 12 6" xfId="23456" xr:uid="{00000000-0005-0000-0000-00008B5B0000}"/>
    <cellStyle name="Hed Top - SECTION 2 4 12 6 2" xfId="23457" xr:uid="{00000000-0005-0000-0000-00008C5B0000}"/>
    <cellStyle name="Hed Top - SECTION 2 4 12 7" xfId="23458" xr:uid="{00000000-0005-0000-0000-00008D5B0000}"/>
    <cellStyle name="Hed Top - SECTION 2 4 13" xfId="23459" xr:uid="{00000000-0005-0000-0000-00008E5B0000}"/>
    <cellStyle name="Hed Top - SECTION 2 4 13 2" xfId="23460" xr:uid="{00000000-0005-0000-0000-00008F5B0000}"/>
    <cellStyle name="Hed Top - SECTION 2 4 13 2 2" xfId="23461" xr:uid="{00000000-0005-0000-0000-0000905B0000}"/>
    <cellStyle name="Hed Top - SECTION 2 4 13 2 2 2" xfId="23462" xr:uid="{00000000-0005-0000-0000-0000915B0000}"/>
    <cellStyle name="Hed Top - SECTION 2 4 13 2 3" xfId="23463" xr:uid="{00000000-0005-0000-0000-0000925B0000}"/>
    <cellStyle name="Hed Top - SECTION 2 4 13 2 3 2" xfId="23464" xr:uid="{00000000-0005-0000-0000-0000935B0000}"/>
    <cellStyle name="Hed Top - SECTION 2 4 13 2 4" xfId="23465" xr:uid="{00000000-0005-0000-0000-0000945B0000}"/>
    <cellStyle name="Hed Top - SECTION 2 4 13 2 4 2" xfId="23466" xr:uid="{00000000-0005-0000-0000-0000955B0000}"/>
    <cellStyle name="Hed Top - SECTION 2 4 13 2 5" xfId="23467" xr:uid="{00000000-0005-0000-0000-0000965B0000}"/>
    <cellStyle name="Hed Top - SECTION 2 4 13 3" xfId="23468" xr:uid="{00000000-0005-0000-0000-0000975B0000}"/>
    <cellStyle name="Hed Top - SECTION 2 4 13 3 2" xfId="23469" xr:uid="{00000000-0005-0000-0000-0000985B0000}"/>
    <cellStyle name="Hed Top - SECTION 2 4 13 4" xfId="23470" xr:uid="{00000000-0005-0000-0000-0000995B0000}"/>
    <cellStyle name="Hed Top - SECTION 2 4 13 4 2" xfId="23471" xr:uid="{00000000-0005-0000-0000-00009A5B0000}"/>
    <cellStyle name="Hed Top - SECTION 2 4 13 5" xfId="23472" xr:uid="{00000000-0005-0000-0000-00009B5B0000}"/>
    <cellStyle name="Hed Top - SECTION 2 4 13 5 2" xfId="23473" xr:uid="{00000000-0005-0000-0000-00009C5B0000}"/>
    <cellStyle name="Hed Top - SECTION 2 4 13 6" xfId="23474" xr:uid="{00000000-0005-0000-0000-00009D5B0000}"/>
    <cellStyle name="Hed Top - SECTION 2 4 13 6 2" xfId="23475" xr:uid="{00000000-0005-0000-0000-00009E5B0000}"/>
    <cellStyle name="Hed Top - SECTION 2 4 13 7" xfId="23476" xr:uid="{00000000-0005-0000-0000-00009F5B0000}"/>
    <cellStyle name="Hed Top - SECTION 2 4 14" xfId="23477" xr:uid="{00000000-0005-0000-0000-0000A05B0000}"/>
    <cellStyle name="Hed Top - SECTION 2 4 14 2" xfId="23478" xr:uid="{00000000-0005-0000-0000-0000A15B0000}"/>
    <cellStyle name="Hed Top - SECTION 2 4 14 2 2" xfId="23479" xr:uid="{00000000-0005-0000-0000-0000A25B0000}"/>
    <cellStyle name="Hed Top - SECTION 2 4 14 2 2 2" xfId="23480" xr:uid="{00000000-0005-0000-0000-0000A35B0000}"/>
    <cellStyle name="Hed Top - SECTION 2 4 14 2 3" xfId="23481" xr:uid="{00000000-0005-0000-0000-0000A45B0000}"/>
    <cellStyle name="Hed Top - SECTION 2 4 14 2 3 2" xfId="23482" xr:uid="{00000000-0005-0000-0000-0000A55B0000}"/>
    <cellStyle name="Hed Top - SECTION 2 4 14 2 4" xfId="23483" xr:uid="{00000000-0005-0000-0000-0000A65B0000}"/>
    <cellStyle name="Hed Top - SECTION 2 4 14 2 4 2" xfId="23484" xr:uid="{00000000-0005-0000-0000-0000A75B0000}"/>
    <cellStyle name="Hed Top - SECTION 2 4 14 2 5" xfId="23485" xr:uid="{00000000-0005-0000-0000-0000A85B0000}"/>
    <cellStyle name="Hed Top - SECTION 2 4 14 3" xfId="23486" xr:uid="{00000000-0005-0000-0000-0000A95B0000}"/>
    <cellStyle name="Hed Top - SECTION 2 4 14 3 2" xfId="23487" xr:uid="{00000000-0005-0000-0000-0000AA5B0000}"/>
    <cellStyle name="Hed Top - SECTION 2 4 14 4" xfId="23488" xr:uid="{00000000-0005-0000-0000-0000AB5B0000}"/>
    <cellStyle name="Hed Top - SECTION 2 4 14 4 2" xfId="23489" xr:uid="{00000000-0005-0000-0000-0000AC5B0000}"/>
    <cellStyle name="Hed Top - SECTION 2 4 14 5" xfId="23490" xr:uid="{00000000-0005-0000-0000-0000AD5B0000}"/>
    <cellStyle name="Hed Top - SECTION 2 4 14 5 2" xfId="23491" xr:uid="{00000000-0005-0000-0000-0000AE5B0000}"/>
    <cellStyle name="Hed Top - SECTION 2 4 14 6" xfId="23492" xr:uid="{00000000-0005-0000-0000-0000AF5B0000}"/>
    <cellStyle name="Hed Top - SECTION 2 4 14 6 2" xfId="23493" xr:uid="{00000000-0005-0000-0000-0000B05B0000}"/>
    <cellStyle name="Hed Top - SECTION 2 4 14 7" xfId="23494" xr:uid="{00000000-0005-0000-0000-0000B15B0000}"/>
    <cellStyle name="Hed Top - SECTION 2 4 15" xfId="23495" xr:uid="{00000000-0005-0000-0000-0000B25B0000}"/>
    <cellStyle name="Hed Top - SECTION 2 4 15 2" xfId="23496" xr:uid="{00000000-0005-0000-0000-0000B35B0000}"/>
    <cellStyle name="Hed Top - SECTION 2 4 15 2 2" xfId="23497" xr:uid="{00000000-0005-0000-0000-0000B45B0000}"/>
    <cellStyle name="Hed Top - SECTION 2 4 15 2 2 2" xfId="23498" xr:uid="{00000000-0005-0000-0000-0000B55B0000}"/>
    <cellStyle name="Hed Top - SECTION 2 4 15 2 3" xfId="23499" xr:uid="{00000000-0005-0000-0000-0000B65B0000}"/>
    <cellStyle name="Hed Top - SECTION 2 4 15 2 3 2" xfId="23500" xr:uid="{00000000-0005-0000-0000-0000B75B0000}"/>
    <cellStyle name="Hed Top - SECTION 2 4 15 2 4" xfId="23501" xr:uid="{00000000-0005-0000-0000-0000B85B0000}"/>
    <cellStyle name="Hed Top - SECTION 2 4 15 2 4 2" xfId="23502" xr:uid="{00000000-0005-0000-0000-0000B95B0000}"/>
    <cellStyle name="Hed Top - SECTION 2 4 15 2 5" xfId="23503" xr:uid="{00000000-0005-0000-0000-0000BA5B0000}"/>
    <cellStyle name="Hed Top - SECTION 2 4 15 3" xfId="23504" xr:uid="{00000000-0005-0000-0000-0000BB5B0000}"/>
    <cellStyle name="Hed Top - SECTION 2 4 15 3 2" xfId="23505" xr:uid="{00000000-0005-0000-0000-0000BC5B0000}"/>
    <cellStyle name="Hed Top - SECTION 2 4 15 4" xfId="23506" xr:uid="{00000000-0005-0000-0000-0000BD5B0000}"/>
    <cellStyle name="Hed Top - SECTION 2 4 15 4 2" xfId="23507" xr:uid="{00000000-0005-0000-0000-0000BE5B0000}"/>
    <cellStyle name="Hed Top - SECTION 2 4 15 5" xfId="23508" xr:uid="{00000000-0005-0000-0000-0000BF5B0000}"/>
    <cellStyle name="Hed Top - SECTION 2 4 15 5 2" xfId="23509" xr:uid="{00000000-0005-0000-0000-0000C05B0000}"/>
    <cellStyle name="Hed Top - SECTION 2 4 15 6" xfId="23510" xr:uid="{00000000-0005-0000-0000-0000C15B0000}"/>
    <cellStyle name="Hed Top - SECTION 2 4 15 6 2" xfId="23511" xr:uid="{00000000-0005-0000-0000-0000C25B0000}"/>
    <cellStyle name="Hed Top - SECTION 2 4 15 7" xfId="23512" xr:uid="{00000000-0005-0000-0000-0000C35B0000}"/>
    <cellStyle name="Hed Top - SECTION 2 4 16" xfId="23513" xr:uid="{00000000-0005-0000-0000-0000C45B0000}"/>
    <cellStyle name="Hed Top - SECTION 2 4 16 2" xfId="23514" xr:uid="{00000000-0005-0000-0000-0000C55B0000}"/>
    <cellStyle name="Hed Top - SECTION 2 4 16 2 2" xfId="23515" xr:uid="{00000000-0005-0000-0000-0000C65B0000}"/>
    <cellStyle name="Hed Top - SECTION 2 4 16 2 2 2" xfId="23516" xr:uid="{00000000-0005-0000-0000-0000C75B0000}"/>
    <cellStyle name="Hed Top - SECTION 2 4 16 2 3" xfId="23517" xr:uid="{00000000-0005-0000-0000-0000C85B0000}"/>
    <cellStyle name="Hed Top - SECTION 2 4 16 2 3 2" xfId="23518" xr:uid="{00000000-0005-0000-0000-0000C95B0000}"/>
    <cellStyle name="Hed Top - SECTION 2 4 16 2 4" xfId="23519" xr:uid="{00000000-0005-0000-0000-0000CA5B0000}"/>
    <cellStyle name="Hed Top - SECTION 2 4 16 2 4 2" xfId="23520" xr:uid="{00000000-0005-0000-0000-0000CB5B0000}"/>
    <cellStyle name="Hed Top - SECTION 2 4 16 2 5" xfId="23521" xr:uid="{00000000-0005-0000-0000-0000CC5B0000}"/>
    <cellStyle name="Hed Top - SECTION 2 4 16 3" xfId="23522" xr:uid="{00000000-0005-0000-0000-0000CD5B0000}"/>
    <cellStyle name="Hed Top - SECTION 2 4 16 3 2" xfId="23523" xr:uid="{00000000-0005-0000-0000-0000CE5B0000}"/>
    <cellStyle name="Hed Top - SECTION 2 4 16 4" xfId="23524" xr:uid="{00000000-0005-0000-0000-0000CF5B0000}"/>
    <cellStyle name="Hed Top - SECTION 2 4 16 4 2" xfId="23525" xr:uid="{00000000-0005-0000-0000-0000D05B0000}"/>
    <cellStyle name="Hed Top - SECTION 2 4 16 5" xfId="23526" xr:uid="{00000000-0005-0000-0000-0000D15B0000}"/>
    <cellStyle name="Hed Top - SECTION 2 4 16 5 2" xfId="23527" xr:uid="{00000000-0005-0000-0000-0000D25B0000}"/>
    <cellStyle name="Hed Top - SECTION 2 4 16 6" xfId="23528" xr:uid="{00000000-0005-0000-0000-0000D35B0000}"/>
    <cellStyle name="Hed Top - SECTION 2 4 16 6 2" xfId="23529" xr:uid="{00000000-0005-0000-0000-0000D45B0000}"/>
    <cellStyle name="Hed Top - SECTION 2 4 16 7" xfId="23530" xr:uid="{00000000-0005-0000-0000-0000D55B0000}"/>
    <cellStyle name="Hed Top - SECTION 2 4 17" xfId="23531" xr:uid="{00000000-0005-0000-0000-0000D65B0000}"/>
    <cellStyle name="Hed Top - SECTION 2 4 17 2" xfId="23532" xr:uid="{00000000-0005-0000-0000-0000D75B0000}"/>
    <cellStyle name="Hed Top - SECTION 2 4 17 2 2" xfId="23533" xr:uid="{00000000-0005-0000-0000-0000D85B0000}"/>
    <cellStyle name="Hed Top - SECTION 2 4 17 2 2 2" xfId="23534" xr:uid="{00000000-0005-0000-0000-0000D95B0000}"/>
    <cellStyle name="Hed Top - SECTION 2 4 17 2 3" xfId="23535" xr:uid="{00000000-0005-0000-0000-0000DA5B0000}"/>
    <cellStyle name="Hed Top - SECTION 2 4 17 2 3 2" xfId="23536" xr:uid="{00000000-0005-0000-0000-0000DB5B0000}"/>
    <cellStyle name="Hed Top - SECTION 2 4 17 2 4" xfId="23537" xr:uid="{00000000-0005-0000-0000-0000DC5B0000}"/>
    <cellStyle name="Hed Top - SECTION 2 4 17 2 4 2" xfId="23538" xr:uid="{00000000-0005-0000-0000-0000DD5B0000}"/>
    <cellStyle name="Hed Top - SECTION 2 4 17 2 5" xfId="23539" xr:uid="{00000000-0005-0000-0000-0000DE5B0000}"/>
    <cellStyle name="Hed Top - SECTION 2 4 17 3" xfId="23540" xr:uid="{00000000-0005-0000-0000-0000DF5B0000}"/>
    <cellStyle name="Hed Top - SECTION 2 4 17 3 2" xfId="23541" xr:uid="{00000000-0005-0000-0000-0000E05B0000}"/>
    <cellStyle name="Hed Top - SECTION 2 4 17 4" xfId="23542" xr:uid="{00000000-0005-0000-0000-0000E15B0000}"/>
    <cellStyle name="Hed Top - SECTION 2 4 17 4 2" xfId="23543" xr:uid="{00000000-0005-0000-0000-0000E25B0000}"/>
    <cellStyle name="Hed Top - SECTION 2 4 17 5" xfId="23544" xr:uid="{00000000-0005-0000-0000-0000E35B0000}"/>
    <cellStyle name="Hed Top - SECTION 2 4 17 5 2" xfId="23545" xr:uid="{00000000-0005-0000-0000-0000E45B0000}"/>
    <cellStyle name="Hed Top - SECTION 2 4 17 6" xfId="23546" xr:uid="{00000000-0005-0000-0000-0000E55B0000}"/>
    <cellStyle name="Hed Top - SECTION 2 4 17 6 2" xfId="23547" xr:uid="{00000000-0005-0000-0000-0000E65B0000}"/>
    <cellStyle name="Hed Top - SECTION 2 4 17 7" xfId="23548" xr:uid="{00000000-0005-0000-0000-0000E75B0000}"/>
    <cellStyle name="Hed Top - SECTION 2 4 18" xfId="23549" xr:uid="{00000000-0005-0000-0000-0000E85B0000}"/>
    <cellStyle name="Hed Top - SECTION 2 4 18 2" xfId="23550" xr:uid="{00000000-0005-0000-0000-0000E95B0000}"/>
    <cellStyle name="Hed Top - SECTION 2 4 18 2 2" xfId="23551" xr:uid="{00000000-0005-0000-0000-0000EA5B0000}"/>
    <cellStyle name="Hed Top - SECTION 2 4 18 2 2 2" xfId="23552" xr:uid="{00000000-0005-0000-0000-0000EB5B0000}"/>
    <cellStyle name="Hed Top - SECTION 2 4 18 2 3" xfId="23553" xr:uid="{00000000-0005-0000-0000-0000EC5B0000}"/>
    <cellStyle name="Hed Top - SECTION 2 4 18 2 3 2" xfId="23554" xr:uid="{00000000-0005-0000-0000-0000ED5B0000}"/>
    <cellStyle name="Hed Top - SECTION 2 4 18 2 4" xfId="23555" xr:uid="{00000000-0005-0000-0000-0000EE5B0000}"/>
    <cellStyle name="Hed Top - SECTION 2 4 18 3" xfId="23556" xr:uid="{00000000-0005-0000-0000-0000EF5B0000}"/>
    <cellStyle name="Hed Top - SECTION 2 4 18 3 2" xfId="23557" xr:uid="{00000000-0005-0000-0000-0000F05B0000}"/>
    <cellStyle name="Hed Top - SECTION 2 4 18 4" xfId="23558" xr:uid="{00000000-0005-0000-0000-0000F15B0000}"/>
    <cellStyle name="Hed Top - SECTION 2 4 18 4 2" xfId="23559" xr:uid="{00000000-0005-0000-0000-0000F25B0000}"/>
    <cellStyle name="Hed Top - SECTION 2 4 18 5" xfId="23560" xr:uid="{00000000-0005-0000-0000-0000F35B0000}"/>
    <cellStyle name="Hed Top - SECTION 2 4 18 5 2" xfId="23561" xr:uid="{00000000-0005-0000-0000-0000F45B0000}"/>
    <cellStyle name="Hed Top - SECTION 2 4 18 6" xfId="23562" xr:uid="{00000000-0005-0000-0000-0000F55B0000}"/>
    <cellStyle name="Hed Top - SECTION 2 4 18 6 2" xfId="23563" xr:uid="{00000000-0005-0000-0000-0000F65B0000}"/>
    <cellStyle name="Hed Top - SECTION 2 4 19" xfId="23564" xr:uid="{00000000-0005-0000-0000-0000F75B0000}"/>
    <cellStyle name="Hed Top - SECTION 2 4 19 2" xfId="23565" xr:uid="{00000000-0005-0000-0000-0000F85B0000}"/>
    <cellStyle name="Hed Top - SECTION 2 4 19 2 2" xfId="23566" xr:uid="{00000000-0005-0000-0000-0000F95B0000}"/>
    <cellStyle name="Hed Top - SECTION 2 4 19 3" xfId="23567" xr:uid="{00000000-0005-0000-0000-0000FA5B0000}"/>
    <cellStyle name="Hed Top - SECTION 2 4 19 3 2" xfId="23568" xr:uid="{00000000-0005-0000-0000-0000FB5B0000}"/>
    <cellStyle name="Hed Top - SECTION 2 4 19 4" xfId="23569" xr:uid="{00000000-0005-0000-0000-0000FC5B0000}"/>
    <cellStyle name="Hed Top - SECTION 2 4 19 4 2" xfId="23570" xr:uid="{00000000-0005-0000-0000-0000FD5B0000}"/>
    <cellStyle name="Hed Top - SECTION 2 4 19 5" xfId="23571" xr:uid="{00000000-0005-0000-0000-0000FE5B0000}"/>
    <cellStyle name="Hed Top - SECTION 2 4 2" xfId="23572" xr:uid="{00000000-0005-0000-0000-0000FF5B0000}"/>
    <cellStyle name="Hed Top - SECTION 2 4 2 2" xfId="23573" xr:uid="{00000000-0005-0000-0000-0000005C0000}"/>
    <cellStyle name="Hed Top - SECTION 2 4 2 2 2" xfId="23574" xr:uid="{00000000-0005-0000-0000-0000015C0000}"/>
    <cellStyle name="Hed Top - SECTION 2 4 2 2 2 2" xfId="23575" xr:uid="{00000000-0005-0000-0000-0000025C0000}"/>
    <cellStyle name="Hed Top - SECTION 2 4 2 2 3" xfId="23576" xr:uid="{00000000-0005-0000-0000-0000035C0000}"/>
    <cellStyle name="Hed Top - SECTION 2 4 2 2 3 2" xfId="23577" xr:uid="{00000000-0005-0000-0000-0000045C0000}"/>
    <cellStyle name="Hed Top - SECTION 2 4 2 2 4" xfId="23578" xr:uid="{00000000-0005-0000-0000-0000055C0000}"/>
    <cellStyle name="Hed Top - SECTION 2 4 2 2 4 2" xfId="23579" xr:uid="{00000000-0005-0000-0000-0000065C0000}"/>
    <cellStyle name="Hed Top - SECTION 2 4 2 2 5" xfId="23580" xr:uid="{00000000-0005-0000-0000-0000075C0000}"/>
    <cellStyle name="Hed Top - SECTION 2 4 2 3" xfId="23581" xr:uid="{00000000-0005-0000-0000-0000085C0000}"/>
    <cellStyle name="Hed Top - SECTION 2 4 2 3 2" xfId="23582" xr:uid="{00000000-0005-0000-0000-0000095C0000}"/>
    <cellStyle name="Hed Top - SECTION 2 4 2 4" xfId="23583" xr:uid="{00000000-0005-0000-0000-00000A5C0000}"/>
    <cellStyle name="Hed Top - SECTION 2 4 2 4 2" xfId="23584" xr:uid="{00000000-0005-0000-0000-00000B5C0000}"/>
    <cellStyle name="Hed Top - SECTION 2 4 2 5" xfId="23585" xr:uid="{00000000-0005-0000-0000-00000C5C0000}"/>
    <cellStyle name="Hed Top - SECTION 2 4 2 5 2" xfId="23586" xr:uid="{00000000-0005-0000-0000-00000D5C0000}"/>
    <cellStyle name="Hed Top - SECTION 2 4 2 6" xfId="23587" xr:uid="{00000000-0005-0000-0000-00000E5C0000}"/>
    <cellStyle name="Hed Top - SECTION 2 4 2 6 2" xfId="23588" xr:uid="{00000000-0005-0000-0000-00000F5C0000}"/>
    <cellStyle name="Hed Top - SECTION 2 4 2 7" xfId="23589" xr:uid="{00000000-0005-0000-0000-0000105C0000}"/>
    <cellStyle name="Hed Top - SECTION 2 4 20" xfId="23590" xr:uid="{00000000-0005-0000-0000-0000115C0000}"/>
    <cellStyle name="Hed Top - SECTION 2 4 20 2" xfId="23591" xr:uid="{00000000-0005-0000-0000-0000125C0000}"/>
    <cellStyle name="Hed Top - SECTION 2 4 21" xfId="23592" xr:uid="{00000000-0005-0000-0000-0000135C0000}"/>
    <cellStyle name="Hed Top - SECTION 2 4 21 2" xfId="23593" xr:uid="{00000000-0005-0000-0000-0000145C0000}"/>
    <cellStyle name="Hed Top - SECTION 2 4 22" xfId="23594" xr:uid="{00000000-0005-0000-0000-0000155C0000}"/>
    <cellStyle name="Hed Top - SECTION 2 4 22 2" xfId="23595" xr:uid="{00000000-0005-0000-0000-0000165C0000}"/>
    <cellStyle name="Hed Top - SECTION 2 4 23" xfId="23596" xr:uid="{00000000-0005-0000-0000-0000175C0000}"/>
    <cellStyle name="Hed Top - SECTION 2 4 23 2" xfId="23597" xr:uid="{00000000-0005-0000-0000-0000185C0000}"/>
    <cellStyle name="Hed Top - SECTION 2 4 3" xfId="23598" xr:uid="{00000000-0005-0000-0000-0000195C0000}"/>
    <cellStyle name="Hed Top - SECTION 2 4 3 2" xfId="23599" xr:uid="{00000000-0005-0000-0000-00001A5C0000}"/>
    <cellStyle name="Hed Top - SECTION 2 4 3 2 2" xfId="23600" xr:uid="{00000000-0005-0000-0000-00001B5C0000}"/>
    <cellStyle name="Hed Top - SECTION 2 4 3 2 2 2" xfId="23601" xr:uid="{00000000-0005-0000-0000-00001C5C0000}"/>
    <cellStyle name="Hed Top - SECTION 2 4 3 2 3" xfId="23602" xr:uid="{00000000-0005-0000-0000-00001D5C0000}"/>
    <cellStyle name="Hed Top - SECTION 2 4 3 2 3 2" xfId="23603" xr:uid="{00000000-0005-0000-0000-00001E5C0000}"/>
    <cellStyle name="Hed Top - SECTION 2 4 3 2 4" xfId="23604" xr:uid="{00000000-0005-0000-0000-00001F5C0000}"/>
    <cellStyle name="Hed Top - SECTION 2 4 3 2 4 2" xfId="23605" xr:uid="{00000000-0005-0000-0000-0000205C0000}"/>
    <cellStyle name="Hed Top - SECTION 2 4 3 2 5" xfId="23606" xr:uid="{00000000-0005-0000-0000-0000215C0000}"/>
    <cellStyle name="Hed Top - SECTION 2 4 3 3" xfId="23607" xr:uid="{00000000-0005-0000-0000-0000225C0000}"/>
    <cellStyle name="Hed Top - SECTION 2 4 3 3 2" xfId="23608" xr:uid="{00000000-0005-0000-0000-0000235C0000}"/>
    <cellStyle name="Hed Top - SECTION 2 4 3 4" xfId="23609" xr:uid="{00000000-0005-0000-0000-0000245C0000}"/>
    <cellStyle name="Hed Top - SECTION 2 4 3 4 2" xfId="23610" xr:uid="{00000000-0005-0000-0000-0000255C0000}"/>
    <cellStyle name="Hed Top - SECTION 2 4 3 5" xfId="23611" xr:uid="{00000000-0005-0000-0000-0000265C0000}"/>
    <cellStyle name="Hed Top - SECTION 2 4 3 5 2" xfId="23612" xr:uid="{00000000-0005-0000-0000-0000275C0000}"/>
    <cellStyle name="Hed Top - SECTION 2 4 3 6" xfId="23613" xr:uid="{00000000-0005-0000-0000-0000285C0000}"/>
    <cellStyle name="Hed Top - SECTION 2 4 3 6 2" xfId="23614" xr:uid="{00000000-0005-0000-0000-0000295C0000}"/>
    <cellStyle name="Hed Top - SECTION 2 4 3 7" xfId="23615" xr:uid="{00000000-0005-0000-0000-00002A5C0000}"/>
    <cellStyle name="Hed Top - SECTION 2 4 4" xfId="23616" xr:uid="{00000000-0005-0000-0000-00002B5C0000}"/>
    <cellStyle name="Hed Top - SECTION 2 4 4 2" xfId="23617" xr:uid="{00000000-0005-0000-0000-00002C5C0000}"/>
    <cellStyle name="Hed Top - SECTION 2 4 4 2 2" xfId="23618" xr:uid="{00000000-0005-0000-0000-00002D5C0000}"/>
    <cellStyle name="Hed Top - SECTION 2 4 4 2 2 2" xfId="23619" xr:uid="{00000000-0005-0000-0000-00002E5C0000}"/>
    <cellStyle name="Hed Top - SECTION 2 4 4 2 3" xfId="23620" xr:uid="{00000000-0005-0000-0000-00002F5C0000}"/>
    <cellStyle name="Hed Top - SECTION 2 4 4 2 3 2" xfId="23621" xr:uid="{00000000-0005-0000-0000-0000305C0000}"/>
    <cellStyle name="Hed Top - SECTION 2 4 4 2 4" xfId="23622" xr:uid="{00000000-0005-0000-0000-0000315C0000}"/>
    <cellStyle name="Hed Top - SECTION 2 4 4 2 4 2" xfId="23623" xr:uid="{00000000-0005-0000-0000-0000325C0000}"/>
    <cellStyle name="Hed Top - SECTION 2 4 4 2 5" xfId="23624" xr:uid="{00000000-0005-0000-0000-0000335C0000}"/>
    <cellStyle name="Hed Top - SECTION 2 4 4 3" xfId="23625" xr:uid="{00000000-0005-0000-0000-0000345C0000}"/>
    <cellStyle name="Hed Top - SECTION 2 4 4 3 2" xfId="23626" xr:uid="{00000000-0005-0000-0000-0000355C0000}"/>
    <cellStyle name="Hed Top - SECTION 2 4 4 4" xfId="23627" xr:uid="{00000000-0005-0000-0000-0000365C0000}"/>
    <cellStyle name="Hed Top - SECTION 2 4 4 4 2" xfId="23628" xr:uid="{00000000-0005-0000-0000-0000375C0000}"/>
    <cellStyle name="Hed Top - SECTION 2 4 4 5" xfId="23629" xr:uid="{00000000-0005-0000-0000-0000385C0000}"/>
    <cellStyle name="Hed Top - SECTION 2 4 4 5 2" xfId="23630" xr:uid="{00000000-0005-0000-0000-0000395C0000}"/>
    <cellStyle name="Hed Top - SECTION 2 4 4 6" xfId="23631" xr:uid="{00000000-0005-0000-0000-00003A5C0000}"/>
    <cellStyle name="Hed Top - SECTION 2 4 4 6 2" xfId="23632" xr:uid="{00000000-0005-0000-0000-00003B5C0000}"/>
    <cellStyle name="Hed Top - SECTION 2 4 4 7" xfId="23633" xr:uid="{00000000-0005-0000-0000-00003C5C0000}"/>
    <cellStyle name="Hed Top - SECTION 2 4 5" xfId="23634" xr:uid="{00000000-0005-0000-0000-00003D5C0000}"/>
    <cellStyle name="Hed Top - SECTION 2 4 5 2" xfId="23635" xr:uid="{00000000-0005-0000-0000-00003E5C0000}"/>
    <cellStyle name="Hed Top - SECTION 2 4 5 2 2" xfId="23636" xr:uid="{00000000-0005-0000-0000-00003F5C0000}"/>
    <cellStyle name="Hed Top - SECTION 2 4 5 2 2 2" xfId="23637" xr:uid="{00000000-0005-0000-0000-0000405C0000}"/>
    <cellStyle name="Hed Top - SECTION 2 4 5 2 3" xfId="23638" xr:uid="{00000000-0005-0000-0000-0000415C0000}"/>
    <cellStyle name="Hed Top - SECTION 2 4 5 2 3 2" xfId="23639" xr:uid="{00000000-0005-0000-0000-0000425C0000}"/>
    <cellStyle name="Hed Top - SECTION 2 4 5 2 4" xfId="23640" xr:uid="{00000000-0005-0000-0000-0000435C0000}"/>
    <cellStyle name="Hed Top - SECTION 2 4 5 2 4 2" xfId="23641" xr:uid="{00000000-0005-0000-0000-0000445C0000}"/>
    <cellStyle name="Hed Top - SECTION 2 4 5 2 5" xfId="23642" xr:uid="{00000000-0005-0000-0000-0000455C0000}"/>
    <cellStyle name="Hed Top - SECTION 2 4 5 3" xfId="23643" xr:uid="{00000000-0005-0000-0000-0000465C0000}"/>
    <cellStyle name="Hed Top - SECTION 2 4 5 3 2" xfId="23644" xr:uid="{00000000-0005-0000-0000-0000475C0000}"/>
    <cellStyle name="Hed Top - SECTION 2 4 5 4" xfId="23645" xr:uid="{00000000-0005-0000-0000-0000485C0000}"/>
    <cellStyle name="Hed Top - SECTION 2 4 5 4 2" xfId="23646" xr:uid="{00000000-0005-0000-0000-0000495C0000}"/>
    <cellStyle name="Hed Top - SECTION 2 4 5 5" xfId="23647" xr:uid="{00000000-0005-0000-0000-00004A5C0000}"/>
    <cellStyle name="Hed Top - SECTION 2 4 5 5 2" xfId="23648" xr:uid="{00000000-0005-0000-0000-00004B5C0000}"/>
    <cellStyle name="Hed Top - SECTION 2 4 5 6" xfId="23649" xr:uid="{00000000-0005-0000-0000-00004C5C0000}"/>
    <cellStyle name="Hed Top - SECTION 2 4 5 6 2" xfId="23650" xr:uid="{00000000-0005-0000-0000-00004D5C0000}"/>
    <cellStyle name="Hed Top - SECTION 2 4 5 7" xfId="23651" xr:uid="{00000000-0005-0000-0000-00004E5C0000}"/>
    <cellStyle name="Hed Top - SECTION 2 4 6" xfId="23652" xr:uid="{00000000-0005-0000-0000-00004F5C0000}"/>
    <cellStyle name="Hed Top - SECTION 2 4 6 2" xfId="23653" xr:uid="{00000000-0005-0000-0000-0000505C0000}"/>
    <cellStyle name="Hed Top - SECTION 2 4 6 2 2" xfId="23654" xr:uid="{00000000-0005-0000-0000-0000515C0000}"/>
    <cellStyle name="Hed Top - SECTION 2 4 6 2 2 2" xfId="23655" xr:uid="{00000000-0005-0000-0000-0000525C0000}"/>
    <cellStyle name="Hed Top - SECTION 2 4 6 2 3" xfId="23656" xr:uid="{00000000-0005-0000-0000-0000535C0000}"/>
    <cellStyle name="Hed Top - SECTION 2 4 6 2 3 2" xfId="23657" xr:uid="{00000000-0005-0000-0000-0000545C0000}"/>
    <cellStyle name="Hed Top - SECTION 2 4 6 2 4" xfId="23658" xr:uid="{00000000-0005-0000-0000-0000555C0000}"/>
    <cellStyle name="Hed Top - SECTION 2 4 6 2 4 2" xfId="23659" xr:uid="{00000000-0005-0000-0000-0000565C0000}"/>
    <cellStyle name="Hed Top - SECTION 2 4 6 2 5" xfId="23660" xr:uid="{00000000-0005-0000-0000-0000575C0000}"/>
    <cellStyle name="Hed Top - SECTION 2 4 6 3" xfId="23661" xr:uid="{00000000-0005-0000-0000-0000585C0000}"/>
    <cellStyle name="Hed Top - SECTION 2 4 6 3 2" xfId="23662" xr:uid="{00000000-0005-0000-0000-0000595C0000}"/>
    <cellStyle name="Hed Top - SECTION 2 4 6 4" xfId="23663" xr:uid="{00000000-0005-0000-0000-00005A5C0000}"/>
    <cellStyle name="Hed Top - SECTION 2 4 6 4 2" xfId="23664" xr:uid="{00000000-0005-0000-0000-00005B5C0000}"/>
    <cellStyle name="Hed Top - SECTION 2 4 6 5" xfId="23665" xr:uid="{00000000-0005-0000-0000-00005C5C0000}"/>
    <cellStyle name="Hed Top - SECTION 2 4 6 5 2" xfId="23666" xr:uid="{00000000-0005-0000-0000-00005D5C0000}"/>
    <cellStyle name="Hed Top - SECTION 2 4 6 6" xfId="23667" xr:uid="{00000000-0005-0000-0000-00005E5C0000}"/>
    <cellStyle name="Hed Top - SECTION 2 4 6 6 2" xfId="23668" xr:uid="{00000000-0005-0000-0000-00005F5C0000}"/>
    <cellStyle name="Hed Top - SECTION 2 4 6 7" xfId="23669" xr:uid="{00000000-0005-0000-0000-0000605C0000}"/>
    <cellStyle name="Hed Top - SECTION 2 4 7" xfId="23670" xr:uid="{00000000-0005-0000-0000-0000615C0000}"/>
    <cellStyle name="Hed Top - SECTION 2 4 7 2" xfId="23671" xr:uid="{00000000-0005-0000-0000-0000625C0000}"/>
    <cellStyle name="Hed Top - SECTION 2 4 7 2 2" xfId="23672" xr:uid="{00000000-0005-0000-0000-0000635C0000}"/>
    <cellStyle name="Hed Top - SECTION 2 4 7 2 2 2" xfId="23673" xr:uid="{00000000-0005-0000-0000-0000645C0000}"/>
    <cellStyle name="Hed Top - SECTION 2 4 7 2 3" xfId="23674" xr:uid="{00000000-0005-0000-0000-0000655C0000}"/>
    <cellStyle name="Hed Top - SECTION 2 4 7 2 3 2" xfId="23675" xr:uid="{00000000-0005-0000-0000-0000665C0000}"/>
    <cellStyle name="Hed Top - SECTION 2 4 7 2 4" xfId="23676" xr:uid="{00000000-0005-0000-0000-0000675C0000}"/>
    <cellStyle name="Hed Top - SECTION 2 4 7 2 4 2" xfId="23677" xr:uid="{00000000-0005-0000-0000-0000685C0000}"/>
    <cellStyle name="Hed Top - SECTION 2 4 7 2 5" xfId="23678" xr:uid="{00000000-0005-0000-0000-0000695C0000}"/>
    <cellStyle name="Hed Top - SECTION 2 4 7 3" xfId="23679" xr:uid="{00000000-0005-0000-0000-00006A5C0000}"/>
    <cellStyle name="Hed Top - SECTION 2 4 7 3 2" xfId="23680" xr:uid="{00000000-0005-0000-0000-00006B5C0000}"/>
    <cellStyle name="Hed Top - SECTION 2 4 7 4" xfId="23681" xr:uid="{00000000-0005-0000-0000-00006C5C0000}"/>
    <cellStyle name="Hed Top - SECTION 2 4 7 4 2" xfId="23682" xr:uid="{00000000-0005-0000-0000-00006D5C0000}"/>
    <cellStyle name="Hed Top - SECTION 2 4 7 5" xfId="23683" xr:uid="{00000000-0005-0000-0000-00006E5C0000}"/>
    <cellStyle name="Hed Top - SECTION 2 4 7 5 2" xfId="23684" xr:uid="{00000000-0005-0000-0000-00006F5C0000}"/>
    <cellStyle name="Hed Top - SECTION 2 4 7 6" xfId="23685" xr:uid="{00000000-0005-0000-0000-0000705C0000}"/>
    <cellStyle name="Hed Top - SECTION 2 4 7 6 2" xfId="23686" xr:uid="{00000000-0005-0000-0000-0000715C0000}"/>
    <cellStyle name="Hed Top - SECTION 2 4 7 7" xfId="23687" xr:uid="{00000000-0005-0000-0000-0000725C0000}"/>
    <cellStyle name="Hed Top - SECTION 2 4 8" xfId="23688" xr:uid="{00000000-0005-0000-0000-0000735C0000}"/>
    <cellStyle name="Hed Top - SECTION 2 4 8 2" xfId="23689" xr:uid="{00000000-0005-0000-0000-0000745C0000}"/>
    <cellStyle name="Hed Top - SECTION 2 4 8 2 2" xfId="23690" xr:uid="{00000000-0005-0000-0000-0000755C0000}"/>
    <cellStyle name="Hed Top - SECTION 2 4 8 2 2 2" xfId="23691" xr:uid="{00000000-0005-0000-0000-0000765C0000}"/>
    <cellStyle name="Hed Top - SECTION 2 4 8 2 3" xfId="23692" xr:uid="{00000000-0005-0000-0000-0000775C0000}"/>
    <cellStyle name="Hed Top - SECTION 2 4 8 2 3 2" xfId="23693" xr:uid="{00000000-0005-0000-0000-0000785C0000}"/>
    <cellStyle name="Hed Top - SECTION 2 4 8 2 4" xfId="23694" xr:uid="{00000000-0005-0000-0000-0000795C0000}"/>
    <cellStyle name="Hed Top - SECTION 2 4 8 2 4 2" xfId="23695" xr:uid="{00000000-0005-0000-0000-00007A5C0000}"/>
    <cellStyle name="Hed Top - SECTION 2 4 8 2 5" xfId="23696" xr:uid="{00000000-0005-0000-0000-00007B5C0000}"/>
    <cellStyle name="Hed Top - SECTION 2 4 8 3" xfId="23697" xr:uid="{00000000-0005-0000-0000-00007C5C0000}"/>
    <cellStyle name="Hed Top - SECTION 2 4 8 3 2" xfId="23698" xr:uid="{00000000-0005-0000-0000-00007D5C0000}"/>
    <cellStyle name="Hed Top - SECTION 2 4 8 4" xfId="23699" xr:uid="{00000000-0005-0000-0000-00007E5C0000}"/>
    <cellStyle name="Hed Top - SECTION 2 4 8 4 2" xfId="23700" xr:uid="{00000000-0005-0000-0000-00007F5C0000}"/>
    <cellStyle name="Hed Top - SECTION 2 4 8 5" xfId="23701" xr:uid="{00000000-0005-0000-0000-0000805C0000}"/>
    <cellStyle name="Hed Top - SECTION 2 4 8 5 2" xfId="23702" xr:uid="{00000000-0005-0000-0000-0000815C0000}"/>
    <cellStyle name="Hed Top - SECTION 2 4 8 6" xfId="23703" xr:uid="{00000000-0005-0000-0000-0000825C0000}"/>
    <cellStyle name="Hed Top - SECTION 2 4 8 6 2" xfId="23704" xr:uid="{00000000-0005-0000-0000-0000835C0000}"/>
    <cellStyle name="Hed Top - SECTION 2 4 8 7" xfId="23705" xr:uid="{00000000-0005-0000-0000-0000845C0000}"/>
    <cellStyle name="Hed Top - SECTION 2 4 9" xfId="23706" xr:uid="{00000000-0005-0000-0000-0000855C0000}"/>
    <cellStyle name="Hed Top - SECTION 2 4 9 2" xfId="23707" xr:uid="{00000000-0005-0000-0000-0000865C0000}"/>
    <cellStyle name="Hed Top - SECTION 2 4 9 2 2" xfId="23708" xr:uid="{00000000-0005-0000-0000-0000875C0000}"/>
    <cellStyle name="Hed Top - SECTION 2 4 9 2 2 2" xfId="23709" xr:uid="{00000000-0005-0000-0000-0000885C0000}"/>
    <cellStyle name="Hed Top - SECTION 2 4 9 2 3" xfId="23710" xr:uid="{00000000-0005-0000-0000-0000895C0000}"/>
    <cellStyle name="Hed Top - SECTION 2 4 9 2 3 2" xfId="23711" xr:uid="{00000000-0005-0000-0000-00008A5C0000}"/>
    <cellStyle name="Hed Top - SECTION 2 4 9 2 4" xfId="23712" xr:uid="{00000000-0005-0000-0000-00008B5C0000}"/>
    <cellStyle name="Hed Top - SECTION 2 4 9 2 4 2" xfId="23713" xr:uid="{00000000-0005-0000-0000-00008C5C0000}"/>
    <cellStyle name="Hed Top - SECTION 2 4 9 2 5" xfId="23714" xr:uid="{00000000-0005-0000-0000-00008D5C0000}"/>
    <cellStyle name="Hed Top - SECTION 2 4 9 3" xfId="23715" xr:uid="{00000000-0005-0000-0000-00008E5C0000}"/>
    <cellStyle name="Hed Top - SECTION 2 4 9 3 2" xfId="23716" xr:uid="{00000000-0005-0000-0000-00008F5C0000}"/>
    <cellStyle name="Hed Top - SECTION 2 4 9 4" xfId="23717" xr:uid="{00000000-0005-0000-0000-0000905C0000}"/>
    <cellStyle name="Hed Top - SECTION 2 4 9 4 2" xfId="23718" xr:uid="{00000000-0005-0000-0000-0000915C0000}"/>
    <cellStyle name="Hed Top - SECTION 2 4 9 5" xfId="23719" xr:uid="{00000000-0005-0000-0000-0000925C0000}"/>
    <cellStyle name="Hed Top - SECTION 2 4 9 5 2" xfId="23720" xr:uid="{00000000-0005-0000-0000-0000935C0000}"/>
    <cellStyle name="Hed Top - SECTION 2 4 9 6" xfId="23721" xr:uid="{00000000-0005-0000-0000-0000945C0000}"/>
    <cellStyle name="Hed Top - SECTION 2 4 9 6 2" xfId="23722" xr:uid="{00000000-0005-0000-0000-0000955C0000}"/>
    <cellStyle name="Hed Top - SECTION 2 4 9 7" xfId="23723" xr:uid="{00000000-0005-0000-0000-0000965C0000}"/>
    <cellStyle name="Hed Top - SECTION 2 5" xfId="23724" xr:uid="{00000000-0005-0000-0000-0000975C0000}"/>
    <cellStyle name="Hed Top - SECTION 2 5 2" xfId="23725" xr:uid="{00000000-0005-0000-0000-0000985C0000}"/>
    <cellStyle name="Hed Top - SECTION 2 5 2 2" xfId="23726" xr:uid="{00000000-0005-0000-0000-0000995C0000}"/>
    <cellStyle name="Hed Top - SECTION 2 5 2 2 2" xfId="23727" xr:uid="{00000000-0005-0000-0000-00009A5C0000}"/>
    <cellStyle name="Hed Top - SECTION 2 5 2 3" xfId="23728" xr:uid="{00000000-0005-0000-0000-00009B5C0000}"/>
    <cellStyle name="Hed Top - SECTION 2 5 2 3 2" xfId="23729" xr:uid="{00000000-0005-0000-0000-00009C5C0000}"/>
    <cellStyle name="Hed Top - SECTION 2 5 2 4" xfId="23730" xr:uid="{00000000-0005-0000-0000-00009D5C0000}"/>
    <cellStyle name="Hed Top - SECTION 2 5 2 4 2" xfId="23731" xr:uid="{00000000-0005-0000-0000-00009E5C0000}"/>
    <cellStyle name="Hed Top - SECTION 2 5 2 5" xfId="23732" xr:uid="{00000000-0005-0000-0000-00009F5C0000}"/>
    <cellStyle name="Hed Top - SECTION 2 5 3" xfId="23733" xr:uid="{00000000-0005-0000-0000-0000A05C0000}"/>
    <cellStyle name="Hed Top - SECTION 2 5 3 2" xfId="23734" xr:uid="{00000000-0005-0000-0000-0000A15C0000}"/>
    <cellStyle name="Hed Top - SECTION 2 5 4" xfId="23735" xr:uid="{00000000-0005-0000-0000-0000A25C0000}"/>
    <cellStyle name="Hed Top - SECTION 2 5 4 2" xfId="23736" xr:uid="{00000000-0005-0000-0000-0000A35C0000}"/>
    <cellStyle name="Hed Top - SECTION 2 5 5" xfId="23737" xr:uid="{00000000-0005-0000-0000-0000A45C0000}"/>
    <cellStyle name="Hed Top - SECTION 2 5 5 2" xfId="23738" xr:uid="{00000000-0005-0000-0000-0000A55C0000}"/>
    <cellStyle name="Hed Top - SECTION 2 5 6" xfId="23739" xr:uid="{00000000-0005-0000-0000-0000A65C0000}"/>
    <cellStyle name="Hed Top - SECTION 2 5 6 2" xfId="23740" xr:uid="{00000000-0005-0000-0000-0000A75C0000}"/>
    <cellStyle name="Hed Top - SECTION 2 5 7" xfId="23741" xr:uid="{00000000-0005-0000-0000-0000A85C0000}"/>
    <cellStyle name="Hed Top - SECTION 2 6" xfId="23742" xr:uid="{00000000-0005-0000-0000-0000A95C0000}"/>
    <cellStyle name="Hed Top - SECTION 2 6 2" xfId="23743" xr:uid="{00000000-0005-0000-0000-0000AA5C0000}"/>
    <cellStyle name="Hed Top - SECTION 2 6 2 2" xfId="23744" xr:uid="{00000000-0005-0000-0000-0000AB5C0000}"/>
    <cellStyle name="Hed Top - SECTION 2 6 2 2 2" xfId="23745" xr:uid="{00000000-0005-0000-0000-0000AC5C0000}"/>
    <cellStyle name="Hed Top - SECTION 2 6 2 3" xfId="23746" xr:uid="{00000000-0005-0000-0000-0000AD5C0000}"/>
    <cellStyle name="Hed Top - SECTION 2 6 2 3 2" xfId="23747" xr:uid="{00000000-0005-0000-0000-0000AE5C0000}"/>
    <cellStyle name="Hed Top - SECTION 2 6 2 4" xfId="23748" xr:uid="{00000000-0005-0000-0000-0000AF5C0000}"/>
    <cellStyle name="Hed Top - SECTION 2 6 2 4 2" xfId="23749" xr:uid="{00000000-0005-0000-0000-0000B05C0000}"/>
    <cellStyle name="Hed Top - SECTION 2 6 2 5" xfId="23750" xr:uid="{00000000-0005-0000-0000-0000B15C0000}"/>
    <cellStyle name="Hed Top - SECTION 2 6 3" xfId="23751" xr:uid="{00000000-0005-0000-0000-0000B25C0000}"/>
    <cellStyle name="Hed Top - SECTION 2 6 3 2" xfId="23752" xr:uid="{00000000-0005-0000-0000-0000B35C0000}"/>
    <cellStyle name="Hed Top - SECTION 2 6 4" xfId="23753" xr:uid="{00000000-0005-0000-0000-0000B45C0000}"/>
    <cellStyle name="Hed Top - SECTION 2 6 4 2" xfId="23754" xr:uid="{00000000-0005-0000-0000-0000B55C0000}"/>
    <cellStyle name="Hed Top - SECTION 2 6 5" xfId="23755" xr:uid="{00000000-0005-0000-0000-0000B65C0000}"/>
    <cellStyle name="Hed Top - SECTION 2 6 5 2" xfId="23756" xr:uid="{00000000-0005-0000-0000-0000B75C0000}"/>
    <cellStyle name="Hed Top - SECTION 2 6 6" xfId="23757" xr:uid="{00000000-0005-0000-0000-0000B85C0000}"/>
    <cellStyle name="Hed Top - SECTION 2 6 6 2" xfId="23758" xr:uid="{00000000-0005-0000-0000-0000B95C0000}"/>
    <cellStyle name="Hed Top - SECTION 2 6 7" xfId="23759" xr:uid="{00000000-0005-0000-0000-0000BA5C0000}"/>
    <cellStyle name="Hed Top - SECTION 2 7" xfId="23760" xr:uid="{00000000-0005-0000-0000-0000BB5C0000}"/>
    <cellStyle name="Hed Top - SECTION 2 7 2" xfId="23761" xr:uid="{00000000-0005-0000-0000-0000BC5C0000}"/>
    <cellStyle name="Hed Top - SECTION 2 7 2 2" xfId="23762" xr:uid="{00000000-0005-0000-0000-0000BD5C0000}"/>
    <cellStyle name="Hed Top - SECTION 2 7 2 2 2" xfId="23763" xr:uid="{00000000-0005-0000-0000-0000BE5C0000}"/>
    <cellStyle name="Hed Top - SECTION 2 7 2 3" xfId="23764" xr:uid="{00000000-0005-0000-0000-0000BF5C0000}"/>
    <cellStyle name="Hed Top - SECTION 2 7 2 3 2" xfId="23765" xr:uid="{00000000-0005-0000-0000-0000C05C0000}"/>
    <cellStyle name="Hed Top - SECTION 2 7 2 4" xfId="23766" xr:uid="{00000000-0005-0000-0000-0000C15C0000}"/>
    <cellStyle name="Hed Top - SECTION 2 7 2 4 2" xfId="23767" xr:uid="{00000000-0005-0000-0000-0000C25C0000}"/>
    <cellStyle name="Hed Top - SECTION 2 7 2 5" xfId="23768" xr:uid="{00000000-0005-0000-0000-0000C35C0000}"/>
    <cellStyle name="Hed Top - SECTION 2 7 3" xfId="23769" xr:uid="{00000000-0005-0000-0000-0000C45C0000}"/>
    <cellStyle name="Hed Top - SECTION 2 7 3 2" xfId="23770" xr:uid="{00000000-0005-0000-0000-0000C55C0000}"/>
    <cellStyle name="Hed Top - SECTION 2 7 4" xfId="23771" xr:uid="{00000000-0005-0000-0000-0000C65C0000}"/>
    <cellStyle name="Hed Top - SECTION 2 7 4 2" xfId="23772" xr:uid="{00000000-0005-0000-0000-0000C75C0000}"/>
    <cellStyle name="Hed Top - SECTION 2 7 5" xfId="23773" xr:uid="{00000000-0005-0000-0000-0000C85C0000}"/>
    <cellStyle name="Hed Top - SECTION 2 7 5 2" xfId="23774" xr:uid="{00000000-0005-0000-0000-0000C95C0000}"/>
    <cellStyle name="Hed Top - SECTION 2 7 6" xfId="23775" xr:uid="{00000000-0005-0000-0000-0000CA5C0000}"/>
    <cellStyle name="Hed Top - SECTION 2 7 6 2" xfId="23776" xr:uid="{00000000-0005-0000-0000-0000CB5C0000}"/>
    <cellStyle name="Hed Top - SECTION 2 7 7" xfId="23777" xr:uid="{00000000-0005-0000-0000-0000CC5C0000}"/>
    <cellStyle name="Hed Top - SECTION 2 8" xfId="23778" xr:uid="{00000000-0005-0000-0000-0000CD5C0000}"/>
    <cellStyle name="Hed Top - SECTION 2 8 2" xfId="23779" xr:uid="{00000000-0005-0000-0000-0000CE5C0000}"/>
    <cellStyle name="Hed Top - SECTION 2 8 2 2" xfId="23780" xr:uid="{00000000-0005-0000-0000-0000CF5C0000}"/>
    <cellStyle name="Hed Top - SECTION 2 8 2 2 2" xfId="23781" xr:uid="{00000000-0005-0000-0000-0000D05C0000}"/>
    <cellStyle name="Hed Top - SECTION 2 8 2 3" xfId="23782" xr:uid="{00000000-0005-0000-0000-0000D15C0000}"/>
    <cellStyle name="Hed Top - SECTION 2 8 2 3 2" xfId="23783" xr:uid="{00000000-0005-0000-0000-0000D25C0000}"/>
    <cellStyle name="Hed Top - SECTION 2 8 2 4" xfId="23784" xr:uid="{00000000-0005-0000-0000-0000D35C0000}"/>
    <cellStyle name="Hed Top - SECTION 2 8 2 4 2" xfId="23785" xr:uid="{00000000-0005-0000-0000-0000D45C0000}"/>
    <cellStyle name="Hed Top - SECTION 2 8 2 5" xfId="23786" xr:uid="{00000000-0005-0000-0000-0000D55C0000}"/>
    <cellStyle name="Hed Top - SECTION 2 8 3" xfId="23787" xr:uid="{00000000-0005-0000-0000-0000D65C0000}"/>
    <cellStyle name="Hed Top - SECTION 2 8 3 2" xfId="23788" xr:uid="{00000000-0005-0000-0000-0000D75C0000}"/>
    <cellStyle name="Hed Top - SECTION 2 8 4" xfId="23789" xr:uid="{00000000-0005-0000-0000-0000D85C0000}"/>
    <cellStyle name="Hed Top - SECTION 2 8 4 2" xfId="23790" xr:uid="{00000000-0005-0000-0000-0000D95C0000}"/>
    <cellStyle name="Hed Top - SECTION 2 8 5" xfId="23791" xr:uid="{00000000-0005-0000-0000-0000DA5C0000}"/>
    <cellStyle name="Hed Top - SECTION 2 8 5 2" xfId="23792" xr:uid="{00000000-0005-0000-0000-0000DB5C0000}"/>
    <cellStyle name="Hed Top - SECTION 2 8 6" xfId="23793" xr:uid="{00000000-0005-0000-0000-0000DC5C0000}"/>
    <cellStyle name="Hed Top - SECTION 2 8 6 2" xfId="23794" xr:uid="{00000000-0005-0000-0000-0000DD5C0000}"/>
    <cellStyle name="Hed Top - SECTION 2 8 7" xfId="23795" xr:uid="{00000000-0005-0000-0000-0000DE5C0000}"/>
    <cellStyle name="Hed Top - SECTION 2 9" xfId="23796" xr:uid="{00000000-0005-0000-0000-0000DF5C0000}"/>
    <cellStyle name="Hed Top - SECTION 2 9 2" xfId="23797" xr:uid="{00000000-0005-0000-0000-0000E05C0000}"/>
    <cellStyle name="Hed Top - SECTION 2 9 2 2" xfId="23798" xr:uid="{00000000-0005-0000-0000-0000E15C0000}"/>
    <cellStyle name="Hed Top - SECTION 2 9 2 2 2" xfId="23799" xr:uid="{00000000-0005-0000-0000-0000E25C0000}"/>
    <cellStyle name="Hed Top - SECTION 2 9 2 3" xfId="23800" xr:uid="{00000000-0005-0000-0000-0000E35C0000}"/>
    <cellStyle name="Hed Top - SECTION 2 9 2 3 2" xfId="23801" xr:uid="{00000000-0005-0000-0000-0000E45C0000}"/>
    <cellStyle name="Hed Top - SECTION 2 9 2 4" xfId="23802" xr:uid="{00000000-0005-0000-0000-0000E55C0000}"/>
    <cellStyle name="Hed Top - SECTION 2 9 2 4 2" xfId="23803" xr:uid="{00000000-0005-0000-0000-0000E65C0000}"/>
    <cellStyle name="Hed Top - SECTION 2 9 2 5" xfId="23804" xr:uid="{00000000-0005-0000-0000-0000E75C0000}"/>
    <cellStyle name="Hed Top - SECTION 2 9 3" xfId="23805" xr:uid="{00000000-0005-0000-0000-0000E85C0000}"/>
    <cellStyle name="Hed Top - SECTION 2 9 3 2" xfId="23806" xr:uid="{00000000-0005-0000-0000-0000E95C0000}"/>
    <cellStyle name="Hed Top - SECTION 2 9 4" xfId="23807" xr:uid="{00000000-0005-0000-0000-0000EA5C0000}"/>
    <cellStyle name="Hed Top - SECTION 2 9 4 2" xfId="23808" xr:uid="{00000000-0005-0000-0000-0000EB5C0000}"/>
    <cellStyle name="Hed Top - SECTION 2 9 5" xfId="23809" xr:uid="{00000000-0005-0000-0000-0000EC5C0000}"/>
    <cellStyle name="Hed Top - SECTION 2 9 5 2" xfId="23810" xr:uid="{00000000-0005-0000-0000-0000ED5C0000}"/>
    <cellStyle name="Hed Top - SECTION 2 9 6" xfId="23811" xr:uid="{00000000-0005-0000-0000-0000EE5C0000}"/>
    <cellStyle name="Hed Top - SECTION 2 9 6 2" xfId="23812" xr:uid="{00000000-0005-0000-0000-0000EF5C0000}"/>
    <cellStyle name="Hed Top - SECTION 2 9 7" xfId="23813" xr:uid="{00000000-0005-0000-0000-0000F05C0000}"/>
    <cellStyle name="Hed Top - SECTION 20" xfId="23814" xr:uid="{00000000-0005-0000-0000-0000F15C0000}"/>
    <cellStyle name="Hed Top - SECTION 20 2" xfId="23815" xr:uid="{00000000-0005-0000-0000-0000F25C0000}"/>
    <cellStyle name="Hed Top - SECTION 20 2 2" xfId="23816" xr:uid="{00000000-0005-0000-0000-0000F35C0000}"/>
    <cellStyle name="Hed Top - SECTION 20 2 2 2" xfId="23817" xr:uid="{00000000-0005-0000-0000-0000F45C0000}"/>
    <cellStyle name="Hed Top - SECTION 20 2 3" xfId="23818" xr:uid="{00000000-0005-0000-0000-0000F55C0000}"/>
    <cellStyle name="Hed Top - SECTION 20 2 3 2" xfId="23819" xr:uid="{00000000-0005-0000-0000-0000F65C0000}"/>
    <cellStyle name="Hed Top - SECTION 20 2 4" xfId="23820" xr:uid="{00000000-0005-0000-0000-0000F75C0000}"/>
    <cellStyle name="Hed Top - SECTION 20 2 4 2" xfId="23821" xr:uid="{00000000-0005-0000-0000-0000F85C0000}"/>
    <cellStyle name="Hed Top - SECTION 20 2 5" xfId="23822" xr:uid="{00000000-0005-0000-0000-0000F95C0000}"/>
    <cellStyle name="Hed Top - SECTION 20 3" xfId="23823" xr:uid="{00000000-0005-0000-0000-0000FA5C0000}"/>
    <cellStyle name="Hed Top - SECTION 20 3 2" xfId="23824" xr:uid="{00000000-0005-0000-0000-0000FB5C0000}"/>
    <cellStyle name="Hed Top - SECTION 20 4" xfId="23825" xr:uid="{00000000-0005-0000-0000-0000FC5C0000}"/>
    <cellStyle name="Hed Top - SECTION 20 4 2" xfId="23826" xr:uid="{00000000-0005-0000-0000-0000FD5C0000}"/>
    <cellStyle name="Hed Top - SECTION 20 5" xfId="23827" xr:uid="{00000000-0005-0000-0000-0000FE5C0000}"/>
    <cellStyle name="Hed Top - SECTION 20 5 2" xfId="23828" xr:uid="{00000000-0005-0000-0000-0000FF5C0000}"/>
    <cellStyle name="Hed Top - SECTION 20 6" xfId="23829" xr:uid="{00000000-0005-0000-0000-0000005D0000}"/>
    <cellStyle name="Hed Top - SECTION 20 6 2" xfId="23830" xr:uid="{00000000-0005-0000-0000-0000015D0000}"/>
    <cellStyle name="Hed Top - SECTION 20 7" xfId="23831" xr:uid="{00000000-0005-0000-0000-0000025D0000}"/>
    <cellStyle name="Hed Top - SECTION 21" xfId="23832" xr:uid="{00000000-0005-0000-0000-0000035D0000}"/>
    <cellStyle name="Hed Top - SECTION 21 2" xfId="23833" xr:uid="{00000000-0005-0000-0000-0000045D0000}"/>
    <cellStyle name="Hed Top - SECTION 21 2 2" xfId="23834" xr:uid="{00000000-0005-0000-0000-0000055D0000}"/>
    <cellStyle name="Hed Top - SECTION 21 2 2 2" xfId="23835" xr:uid="{00000000-0005-0000-0000-0000065D0000}"/>
    <cellStyle name="Hed Top - SECTION 21 2 3" xfId="23836" xr:uid="{00000000-0005-0000-0000-0000075D0000}"/>
    <cellStyle name="Hed Top - SECTION 21 2 3 2" xfId="23837" xr:uid="{00000000-0005-0000-0000-0000085D0000}"/>
    <cellStyle name="Hed Top - SECTION 21 2 4" xfId="23838" xr:uid="{00000000-0005-0000-0000-0000095D0000}"/>
    <cellStyle name="Hed Top - SECTION 21 2 4 2" xfId="23839" xr:uid="{00000000-0005-0000-0000-00000A5D0000}"/>
    <cellStyle name="Hed Top - SECTION 21 2 5" xfId="23840" xr:uid="{00000000-0005-0000-0000-00000B5D0000}"/>
    <cellStyle name="Hed Top - SECTION 21 3" xfId="23841" xr:uid="{00000000-0005-0000-0000-00000C5D0000}"/>
    <cellStyle name="Hed Top - SECTION 21 3 2" xfId="23842" xr:uid="{00000000-0005-0000-0000-00000D5D0000}"/>
    <cellStyle name="Hed Top - SECTION 21 4" xfId="23843" xr:uid="{00000000-0005-0000-0000-00000E5D0000}"/>
    <cellStyle name="Hed Top - SECTION 21 4 2" xfId="23844" xr:uid="{00000000-0005-0000-0000-00000F5D0000}"/>
    <cellStyle name="Hed Top - SECTION 21 5" xfId="23845" xr:uid="{00000000-0005-0000-0000-0000105D0000}"/>
    <cellStyle name="Hed Top - SECTION 21 5 2" xfId="23846" xr:uid="{00000000-0005-0000-0000-0000115D0000}"/>
    <cellStyle name="Hed Top - SECTION 21 6" xfId="23847" xr:uid="{00000000-0005-0000-0000-0000125D0000}"/>
    <cellStyle name="Hed Top - SECTION 21 6 2" xfId="23848" xr:uid="{00000000-0005-0000-0000-0000135D0000}"/>
    <cellStyle name="Hed Top - SECTION 21 7" xfId="23849" xr:uid="{00000000-0005-0000-0000-0000145D0000}"/>
    <cellStyle name="Hed Top - SECTION 22" xfId="23850" xr:uid="{00000000-0005-0000-0000-0000155D0000}"/>
    <cellStyle name="Hed Top - SECTION 22 2" xfId="23851" xr:uid="{00000000-0005-0000-0000-0000165D0000}"/>
    <cellStyle name="Hed Top - SECTION 22 2 2" xfId="23852" xr:uid="{00000000-0005-0000-0000-0000175D0000}"/>
    <cellStyle name="Hed Top - SECTION 22 3" xfId="23853" xr:uid="{00000000-0005-0000-0000-0000185D0000}"/>
    <cellStyle name="Hed Top - SECTION 22 3 2" xfId="23854" xr:uid="{00000000-0005-0000-0000-0000195D0000}"/>
    <cellStyle name="Hed Top - SECTION 22 4" xfId="23855" xr:uid="{00000000-0005-0000-0000-00001A5D0000}"/>
    <cellStyle name="Hed Top - SECTION 22 4 2" xfId="23856" xr:uid="{00000000-0005-0000-0000-00001B5D0000}"/>
    <cellStyle name="Hed Top - SECTION 22 5" xfId="23857" xr:uid="{00000000-0005-0000-0000-00001C5D0000}"/>
    <cellStyle name="Hed Top - SECTION 23" xfId="23858" xr:uid="{00000000-0005-0000-0000-00001D5D0000}"/>
    <cellStyle name="Hed Top - SECTION 23 2" xfId="23859" xr:uid="{00000000-0005-0000-0000-00001E5D0000}"/>
    <cellStyle name="Hed Top - SECTION 24" xfId="23860" xr:uid="{00000000-0005-0000-0000-00001F5D0000}"/>
    <cellStyle name="Hed Top - SECTION 24 2" xfId="23861" xr:uid="{00000000-0005-0000-0000-0000205D0000}"/>
    <cellStyle name="Hed Top - SECTION 3" xfId="23862" xr:uid="{00000000-0005-0000-0000-0000215D0000}"/>
    <cellStyle name="Hed Top - SECTION 3 10" xfId="23863" xr:uid="{00000000-0005-0000-0000-0000225D0000}"/>
    <cellStyle name="Hed Top - SECTION 3 10 2" xfId="23864" xr:uid="{00000000-0005-0000-0000-0000235D0000}"/>
    <cellStyle name="Hed Top - SECTION 3 10 2 2" xfId="23865" xr:uid="{00000000-0005-0000-0000-0000245D0000}"/>
    <cellStyle name="Hed Top - SECTION 3 10 2 2 2" xfId="23866" xr:uid="{00000000-0005-0000-0000-0000255D0000}"/>
    <cellStyle name="Hed Top - SECTION 3 10 2 3" xfId="23867" xr:uid="{00000000-0005-0000-0000-0000265D0000}"/>
    <cellStyle name="Hed Top - SECTION 3 10 2 3 2" xfId="23868" xr:uid="{00000000-0005-0000-0000-0000275D0000}"/>
    <cellStyle name="Hed Top - SECTION 3 10 2 4" xfId="23869" xr:uid="{00000000-0005-0000-0000-0000285D0000}"/>
    <cellStyle name="Hed Top - SECTION 3 10 2 4 2" xfId="23870" xr:uid="{00000000-0005-0000-0000-0000295D0000}"/>
    <cellStyle name="Hed Top - SECTION 3 10 2 5" xfId="23871" xr:uid="{00000000-0005-0000-0000-00002A5D0000}"/>
    <cellStyle name="Hed Top - SECTION 3 10 3" xfId="23872" xr:uid="{00000000-0005-0000-0000-00002B5D0000}"/>
    <cellStyle name="Hed Top - SECTION 3 10 3 2" xfId="23873" xr:uid="{00000000-0005-0000-0000-00002C5D0000}"/>
    <cellStyle name="Hed Top - SECTION 3 10 4" xfId="23874" xr:uid="{00000000-0005-0000-0000-00002D5D0000}"/>
    <cellStyle name="Hed Top - SECTION 3 10 4 2" xfId="23875" xr:uid="{00000000-0005-0000-0000-00002E5D0000}"/>
    <cellStyle name="Hed Top - SECTION 3 10 5" xfId="23876" xr:uid="{00000000-0005-0000-0000-00002F5D0000}"/>
    <cellStyle name="Hed Top - SECTION 3 10 5 2" xfId="23877" xr:uid="{00000000-0005-0000-0000-0000305D0000}"/>
    <cellStyle name="Hed Top - SECTION 3 10 6" xfId="23878" xr:uid="{00000000-0005-0000-0000-0000315D0000}"/>
    <cellStyle name="Hed Top - SECTION 3 10 6 2" xfId="23879" xr:uid="{00000000-0005-0000-0000-0000325D0000}"/>
    <cellStyle name="Hed Top - SECTION 3 10 7" xfId="23880" xr:uid="{00000000-0005-0000-0000-0000335D0000}"/>
    <cellStyle name="Hed Top - SECTION 3 11" xfId="23881" xr:uid="{00000000-0005-0000-0000-0000345D0000}"/>
    <cellStyle name="Hed Top - SECTION 3 11 2" xfId="23882" xr:uid="{00000000-0005-0000-0000-0000355D0000}"/>
    <cellStyle name="Hed Top - SECTION 3 11 2 2" xfId="23883" xr:uid="{00000000-0005-0000-0000-0000365D0000}"/>
    <cellStyle name="Hed Top - SECTION 3 11 2 2 2" xfId="23884" xr:uid="{00000000-0005-0000-0000-0000375D0000}"/>
    <cellStyle name="Hed Top - SECTION 3 11 2 3" xfId="23885" xr:uid="{00000000-0005-0000-0000-0000385D0000}"/>
    <cellStyle name="Hed Top - SECTION 3 11 2 3 2" xfId="23886" xr:uid="{00000000-0005-0000-0000-0000395D0000}"/>
    <cellStyle name="Hed Top - SECTION 3 11 2 4" xfId="23887" xr:uid="{00000000-0005-0000-0000-00003A5D0000}"/>
    <cellStyle name="Hed Top - SECTION 3 11 2 4 2" xfId="23888" xr:uid="{00000000-0005-0000-0000-00003B5D0000}"/>
    <cellStyle name="Hed Top - SECTION 3 11 2 5" xfId="23889" xr:uid="{00000000-0005-0000-0000-00003C5D0000}"/>
    <cellStyle name="Hed Top - SECTION 3 11 3" xfId="23890" xr:uid="{00000000-0005-0000-0000-00003D5D0000}"/>
    <cellStyle name="Hed Top - SECTION 3 11 3 2" xfId="23891" xr:uid="{00000000-0005-0000-0000-00003E5D0000}"/>
    <cellStyle name="Hed Top - SECTION 3 11 4" xfId="23892" xr:uid="{00000000-0005-0000-0000-00003F5D0000}"/>
    <cellStyle name="Hed Top - SECTION 3 11 4 2" xfId="23893" xr:uid="{00000000-0005-0000-0000-0000405D0000}"/>
    <cellStyle name="Hed Top - SECTION 3 11 5" xfId="23894" xr:uid="{00000000-0005-0000-0000-0000415D0000}"/>
    <cellStyle name="Hed Top - SECTION 3 11 5 2" xfId="23895" xr:uid="{00000000-0005-0000-0000-0000425D0000}"/>
    <cellStyle name="Hed Top - SECTION 3 11 6" xfId="23896" xr:uid="{00000000-0005-0000-0000-0000435D0000}"/>
    <cellStyle name="Hed Top - SECTION 3 11 6 2" xfId="23897" xr:uid="{00000000-0005-0000-0000-0000445D0000}"/>
    <cellStyle name="Hed Top - SECTION 3 11 7" xfId="23898" xr:uid="{00000000-0005-0000-0000-0000455D0000}"/>
    <cellStyle name="Hed Top - SECTION 3 12" xfId="23899" xr:uid="{00000000-0005-0000-0000-0000465D0000}"/>
    <cellStyle name="Hed Top - SECTION 3 12 2" xfId="23900" xr:uid="{00000000-0005-0000-0000-0000475D0000}"/>
    <cellStyle name="Hed Top - SECTION 3 12 2 2" xfId="23901" xr:uid="{00000000-0005-0000-0000-0000485D0000}"/>
    <cellStyle name="Hed Top - SECTION 3 12 2 2 2" xfId="23902" xr:uid="{00000000-0005-0000-0000-0000495D0000}"/>
    <cellStyle name="Hed Top - SECTION 3 12 2 3" xfId="23903" xr:uid="{00000000-0005-0000-0000-00004A5D0000}"/>
    <cellStyle name="Hed Top - SECTION 3 12 2 3 2" xfId="23904" xr:uid="{00000000-0005-0000-0000-00004B5D0000}"/>
    <cellStyle name="Hed Top - SECTION 3 12 2 4" xfId="23905" xr:uid="{00000000-0005-0000-0000-00004C5D0000}"/>
    <cellStyle name="Hed Top - SECTION 3 12 2 4 2" xfId="23906" xr:uid="{00000000-0005-0000-0000-00004D5D0000}"/>
    <cellStyle name="Hed Top - SECTION 3 12 2 5" xfId="23907" xr:uid="{00000000-0005-0000-0000-00004E5D0000}"/>
    <cellStyle name="Hed Top - SECTION 3 12 3" xfId="23908" xr:uid="{00000000-0005-0000-0000-00004F5D0000}"/>
    <cellStyle name="Hed Top - SECTION 3 12 3 2" xfId="23909" xr:uid="{00000000-0005-0000-0000-0000505D0000}"/>
    <cellStyle name="Hed Top - SECTION 3 12 4" xfId="23910" xr:uid="{00000000-0005-0000-0000-0000515D0000}"/>
    <cellStyle name="Hed Top - SECTION 3 12 4 2" xfId="23911" xr:uid="{00000000-0005-0000-0000-0000525D0000}"/>
    <cellStyle name="Hed Top - SECTION 3 12 5" xfId="23912" xr:uid="{00000000-0005-0000-0000-0000535D0000}"/>
    <cellStyle name="Hed Top - SECTION 3 12 5 2" xfId="23913" xr:uid="{00000000-0005-0000-0000-0000545D0000}"/>
    <cellStyle name="Hed Top - SECTION 3 12 6" xfId="23914" xr:uid="{00000000-0005-0000-0000-0000555D0000}"/>
    <cellStyle name="Hed Top - SECTION 3 12 6 2" xfId="23915" xr:uid="{00000000-0005-0000-0000-0000565D0000}"/>
    <cellStyle name="Hed Top - SECTION 3 12 7" xfId="23916" xr:uid="{00000000-0005-0000-0000-0000575D0000}"/>
    <cellStyle name="Hed Top - SECTION 3 13" xfId="23917" xr:uid="{00000000-0005-0000-0000-0000585D0000}"/>
    <cellStyle name="Hed Top - SECTION 3 13 2" xfId="23918" xr:uid="{00000000-0005-0000-0000-0000595D0000}"/>
    <cellStyle name="Hed Top - SECTION 3 13 2 2" xfId="23919" xr:uid="{00000000-0005-0000-0000-00005A5D0000}"/>
    <cellStyle name="Hed Top - SECTION 3 13 2 2 2" xfId="23920" xr:uid="{00000000-0005-0000-0000-00005B5D0000}"/>
    <cellStyle name="Hed Top - SECTION 3 13 2 3" xfId="23921" xr:uid="{00000000-0005-0000-0000-00005C5D0000}"/>
    <cellStyle name="Hed Top - SECTION 3 13 2 3 2" xfId="23922" xr:uid="{00000000-0005-0000-0000-00005D5D0000}"/>
    <cellStyle name="Hed Top - SECTION 3 13 2 4" xfId="23923" xr:uid="{00000000-0005-0000-0000-00005E5D0000}"/>
    <cellStyle name="Hed Top - SECTION 3 13 2 4 2" xfId="23924" xr:uid="{00000000-0005-0000-0000-00005F5D0000}"/>
    <cellStyle name="Hed Top - SECTION 3 13 2 5" xfId="23925" xr:uid="{00000000-0005-0000-0000-0000605D0000}"/>
    <cellStyle name="Hed Top - SECTION 3 13 3" xfId="23926" xr:uid="{00000000-0005-0000-0000-0000615D0000}"/>
    <cellStyle name="Hed Top - SECTION 3 13 3 2" xfId="23927" xr:uid="{00000000-0005-0000-0000-0000625D0000}"/>
    <cellStyle name="Hed Top - SECTION 3 13 4" xfId="23928" xr:uid="{00000000-0005-0000-0000-0000635D0000}"/>
    <cellStyle name="Hed Top - SECTION 3 13 4 2" xfId="23929" xr:uid="{00000000-0005-0000-0000-0000645D0000}"/>
    <cellStyle name="Hed Top - SECTION 3 13 5" xfId="23930" xr:uid="{00000000-0005-0000-0000-0000655D0000}"/>
    <cellStyle name="Hed Top - SECTION 3 13 5 2" xfId="23931" xr:uid="{00000000-0005-0000-0000-0000665D0000}"/>
    <cellStyle name="Hed Top - SECTION 3 13 6" xfId="23932" xr:uid="{00000000-0005-0000-0000-0000675D0000}"/>
    <cellStyle name="Hed Top - SECTION 3 13 6 2" xfId="23933" xr:uid="{00000000-0005-0000-0000-0000685D0000}"/>
    <cellStyle name="Hed Top - SECTION 3 13 7" xfId="23934" xr:uid="{00000000-0005-0000-0000-0000695D0000}"/>
    <cellStyle name="Hed Top - SECTION 3 14" xfId="23935" xr:uid="{00000000-0005-0000-0000-00006A5D0000}"/>
    <cellStyle name="Hed Top - SECTION 3 14 2" xfId="23936" xr:uid="{00000000-0005-0000-0000-00006B5D0000}"/>
    <cellStyle name="Hed Top - SECTION 3 14 2 2" xfId="23937" xr:uid="{00000000-0005-0000-0000-00006C5D0000}"/>
    <cellStyle name="Hed Top - SECTION 3 14 2 2 2" xfId="23938" xr:uid="{00000000-0005-0000-0000-00006D5D0000}"/>
    <cellStyle name="Hed Top - SECTION 3 14 2 3" xfId="23939" xr:uid="{00000000-0005-0000-0000-00006E5D0000}"/>
    <cellStyle name="Hed Top - SECTION 3 14 2 3 2" xfId="23940" xr:uid="{00000000-0005-0000-0000-00006F5D0000}"/>
    <cellStyle name="Hed Top - SECTION 3 14 2 4" xfId="23941" xr:uid="{00000000-0005-0000-0000-0000705D0000}"/>
    <cellStyle name="Hed Top - SECTION 3 14 2 4 2" xfId="23942" xr:uid="{00000000-0005-0000-0000-0000715D0000}"/>
    <cellStyle name="Hed Top - SECTION 3 14 2 5" xfId="23943" xr:uid="{00000000-0005-0000-0000-0000725D0000}"/>
    <cellStyle name="Hed Top - SECTION 3 14 3" xfId="23944" xr:uid="{00000000-0005-0000-0000-0000735D0000}"/>
    <cellStyle name="Hed Top - SECTION 3 14 3 2" xfId="23945" xr:uid="{00000000-0005-0000-0000-0000745D0000}"/>
    <cellStyle name="Hed Top - SECTION 3 14 4" xfId="23946" xr:uid="{00000000-0005-0000-0000-0000755D0000}"/>
    <cellStyle name="Hed Top - SECTION 3 14 4 2" xfId="23947" xr:uid="{00000000-0005-0000-0000-0000765D0000}"/>
    <cellStyle name="Hed Top - SECTION 3 14 5" xfId="23948" xr:uid="{00000000-0005-0000-0000-0000775D0000}"/>
    <cellStyle name="Hed Top - SECTION 3 14 5 2" xfId="23949" xr:uid="{00000000-0005-0000-0000-0000785D0000}"/>
    <cellStyle name="Hed Top - SECTION 3 14 6" xfId="23950" xr:uid="{00000000-0005-0000-0000-0000795D0000}"/>
    <cellStyle name="Hed Top - SECTION 3 14 6 2" xfId="23951" xr:uid="{00000000-0005-0000-0000-00007A5D0000}"/>
    <cellStyle name="Hed Top - SECTION 3 14 7" xfId="23952" xr:uid="{00000000-0005-0000-0000-00007B5D0000}"/>
    <cellStyle name="Hed Top - SECTION 3 15" xfId="23953" xr:uid="{00000000-0005-0000-0000-00007C5D0000}"/>
    <cellStyle name="Hed Top - SECTION 3 15 2" xfId="23954" xr:uid="{00000000-0005-0000-0000-00007D5D0000}"/>
    <cellStyle name="Hed Top - SECTION 3 15 2 2" xfId="23955" xr:uid="{00000000-0005-0000-0000-00007E5D0000}"/>
    <cellStyle name="Hed Top - SECTION 3 15 2 2 2" xfId="23956" xr:uid="{00000000-0005-0000-0000-00007F5D0000}"/>
    <cellStyle name="Hed Top - SECTION 3 15 2 3" xfId="23957" xr:uid="{00000000-0005-0000-0000-0000805D0000}"/>
    <cellStyle name="Hed Top - SECTION 3 15 2 3 2" xfId="23958" xr:uid="{00000000-0005-0000-0000-0000815D0000}"/>
    <cellStyle name="Hed Top - SECTION 3 15 2 4" xfId="23959" xr:uid="{00000000-0005-0000-0000-0000825D0000}"/>
    <cellStyle name="Hed Top - SECTION 3 15 2 4 2" xfId="23960" xr:uid="{00000000-0005-0000-0000-0000835D0000}"/>
    <cellStyle name="Hed Top - SECTION 3 15 2 5" xfId="23961" xr:uid="{00000000-0005-0000-0000-0000845D0000}"/>
    <cellStyle name="Hed Top - SECTION 3 15 3" xfId="23962" xr:uid="{00000000-0005-0000-0000-0000855D0000}"/>
    <cellStyle name="Hed Top - SECTION 3 15 3 2" xfId="23963" xr:uid="{00000000-0005-0000-0000-0000865D0000}"/>
    <cellStyle name="Hed Top - SECTION 3 15 4" xfId="23964" xr:uid="{00000000-0005-0000-0000-0000875D0000}"/>
    <cellStyle name="Hed Top - SECTION 3 15 4 2" xfId="23965" xr:uid="{00000000-0005-0000-0000-0000885D0000}"/>
    <cellStyle name="Hed Top - SECTION 3 15 5" xfId="23966" xr:uid="{00000000-0005-0000-0000-0000895D0000}"/>
    <cellStyle name="Hed Top - SECTION 3 15 5 2" xfId="23967" xr:uid="{00000000-0005-0000-0000-00008A5D0000}"/>
    <cellStyle name="Hed Top - SECTION 3 15 6" xfId="23968" xr:uid="{00000000-0005-0000-0000-00008B5D0000}"/>
    <cellStyle name="Hed Top - SECTION 3 15 6 2" xfId="23969" xr:uid="{00000000-0005-0000-0000-00008C5D0000}"/>
    <cellStyle name="Hed Top - SECTION 3 15 7" xfId="23970" xr:uid="{00000000-0005-0000-0000-00008D5D0000}"/>
    <cellStyle name="Hed Top - SECTION 3 16" xfId="23971" xr:uid="{00000000-0005-0000-0000-00008E5D0000}"/>
    <cellStyle name="Hed Top - SECTION 3 16 2" xfId="23972" xr:uid="{00000000-0005-0000-0000-00008F5D0000}"/>
    <cellStyle name="Hed Top - SECTION 3 16 2 2" xfId="23973" xr:uid="{00000000-0005-0000-0000-0000905D0000}"/>
    <cellStyle name="Hed Top - SECTION 3 16 2 2 2" xfId="23974" xr:uid="{00000000-0005-0000-0000-0000915D0000}"/>
    <cellStyle name="Hed Top - SECTION 3 16 2 3" xfId="23975" xr:uid="{00000000-0005-0000-0000-0000925D0000}"/>
    <cellStyle name="Hed Top - SECTION 3 16 2 3 2" xfId="23976" xr:uid="{00000000-0005-0000-0000-0000935D0000}"/>
    <cellStyle name="Hed Top - SECTION 3 16 2 4" xfId="23977" xr:uid="{00000000-0005-0000-0000-0000945D0000}"/>
    <cellStyle name="Hed Top - SECTION 3 16 2 4 2" xfId="23978" xr:uid="{00000000-0005-0000-0000-0000955D0000}"/>
    <cellStyle name="Hed Top - SECTION 3 16 2 5" xfId="23979" xr:uid="{00000000-0005-0000-0000-0000965D0000}"/>
    <cellStyle name="Hed Top - SECTION 3 16 3" xfId="23980" xr:uid="{00000000-0005-0000-0000-0000975D0000}"/>
    <cellStyle name="Hed Top - SECTION 3 16 3 2" xfId="23981" xr:uid="{00000000-0005-0000-0000-0000985D0000}"/>
    <cellStyle name="Hed Top - SECTION 3 16 4" xfId="23982" xr:uid="{00000000-0005-0000-0000-0000995D0000}"/>
    <cellStyle name="Hed Top - SECTION 3 16 4 2" xfId="23983" xr:uid="{00000000-0005-0000-0000-00009A5D0000}"/>
    <cellStyle name="Hed Top - SECTION 3 16 5" xfId="23984" xr:uid="{00000000-0005-0000-0000-00009B5D0000}"/>
    <cellStyle name="Hed Top - SECTION 3 16 5 2" xfId="23985" xr:uid="{00000000-0005-0000-0000-00009C5D0000}"/>
    <cellStyle name="Hed Top - SECTION 3 16 6" xfId="23986" xr:uid="{00000000-0005-0000-0000-00009D5D0000}"/>
    <cellStyle name="Hed Top - SECTION 3 16 6 2" xfId="23987" xr:uid="{00000000-0005-0000-0000-00009E5D0000}"/>
    <cellStyle name="Hed Top - SECTION 3 16 7" xfId="23988" xr:uid="{00000000-0005-0000-0000-00009F5D0000}"/>
    <cellStyle name="Hed Top - SECTION 3 17" xfId="23989" xr:uid="{00000000-0005-0000-0000-0000A05D0000}"/>
    <cellStyle name="Hed Top - SECTION 3 17 2" xfId="23990" xr:uid="{00000000-0005-0000-0000-0000A15D0000}"/>
    <cellStyle name="Hed Top - SECTION 3 17 2 2" xfId="23991" xr:uid="{00000000-0005-0000-0000-0000A25D0000}"/>
    <cellStyle name="Hed Top - SECTION 3 17 2 2 2" xfId="23992" xr:uid="{00000000-0005-0000-0000-0000A35D0000}"/>
    <cellStyle name="Hed Top - SECTION 3 17 2 3" xfId="23993" xr:uid="{00000000-0005-0000-0000-0000A45D0000}"/>
    <cellStyle name="Hed Top - SECTION 3 17 2 3 2" xfId="23994" xr:uid="{00000000-0005-0000-0000-0000A55D0000}"/>
    <cellStyle name="Hed Top - SECTION 3 17 2 4" xfId="23995" xr:uid="{00000000-0005-0000-0000-0000A65D0000}"/>
    <cellStyle name="Hed Top - SECTION 3 17 2 4 2" xfId="23996" xr:uid="{00000000-0005-0000-0000-0000A75D0000}"/>
    <cellStyle name="Hed Top - SECTION 3 17 2 5" xfId="23997" xr:uid="{00000000-0005-0000-0000-0000A85D0000}"/>
    <cellStyle name="Hed Top - SECTION 3 17 3" xfId="23998" xr:uid="{00000000-0005-0000-0000-0000A95D0000}"/>
    <cellStyle name="Hed Top - SECTION 3 17 3 2" xfId="23999" xr:uid="{00000000-0005-0000-0000-0000AA5D0000}"/>
    <cellStyle name="Hed Top - SECTION 3 17 4" xfId="24000" xr:uid="{00000000-0005-0000-0000-0000AB5D0000}"/>
    <cellStyle name="Hed Top - SECTION 3 17 4 2" xfId="24001" xr:uid="{00000000-0005-0000-0000-0000AC5D0000}"/>
    <cellStyle name="Hed Top - SECTION 3 17 5" xfId="24002" xr:uid="{00000000-0005-0000-0000-0000AD5D0000}"/>
    <cellStyle name="Hed Top - SECTION 3 17 5 2" xfId="24003" xr:uid="{00000000-0005-0000-0000-0000AE5D0000}"/>
    <cellStyle name="Hed Top - SECTION 3 17 6" xfId="24004" xr:uid="{00000000-0005-0000-0000-0000AF5D0000}"/>
    <cellStyle name="Hed Top - SECTION 3 17 6 2" xfId="24005" xr:uid="{00000000-0005-0000-0000-0000B05D0000}"/>
    <cellStyle name="Hed Top - SECTION 3 17 7" xfId="24006" xr:uid="{00000000-0005-0000-0000-0000B15D0000}"/>
    <cellStyle name="Hed Top - SECTION 3 18" xfId="24007" xr:uid="{00000000-0005-0000-0000-0000B25D0000}"/>
    <cellStyle name="Hed Top - SECTION 3 18 2" xfId="24008" xr:uid="{00000000-0005-0000-0000-0000B35D0000}"/>
    <cellStyle name="Hed Top - SECTION 3 18 2 2" xfId="24009" xr:uid="{00000000-0005-0000-0000-0000B45D0000}"/>
    <cellStyle name="Hed Top - SECTION 3 18 2 2 2" xfId="24010" xr:uid="{00000000-0005-0000-0000-0000B55D0000}"/>
    <cellStyle name="Hed Top - SECTION 3 18 2 3" xfId="24011" xr:uid="{00000000-0005-0000-0000-0000B65D0000}"/>
    <cellStyle name="Hed Top - SECTION 3 18 2 3 2" xfId="24012" xr:uid="{00000000-0005-0000-0000-0000B75D0000}"/>
    <cellStyle name="Hed Top - SECTION 3 18 2 4" xfId="24013" xr:uid="{00000000-0005-0000-0000-0000B85D0000}"/>
    <cellStyle name="Hed Top - SECTION 3 18 2 4 2" xfId="24014" xr:uid="{00000000-0005-0000-0000-0000B95D0000}"/>
    <cellStyle name="Hed Top - SECTION 3 18 2 5" xfId="24015" xr:uid="{00000000-0005-0000-0000-0000BA5D0000}"/>
    <cellStyle name="Hed Top - SECTION 3 18 3" xfId="24016" xr:uid="{00000000-0005-0000-0000-0000BB5D0000}"/>
    <cellStyle name="Hed Top - SECTION 3 18 3 2" xfId="24017" xr:uid="{00000000-0005-0000-0000-0000BC5D0000}"/>
    <cellStyle name="Hed Top - SECTION 3 18 4" xfId="24018" xr:uid="{00000000-0005-0000-0000-0000BD5D0000}"/>
    <cellStyle name="Hed Top - SECTION 3 18 4 2" xfId="24019" xr:uid="{00000000-0005-0000-0000-0000BE5D0000}"/>
    <cellStyle name="Hed Top - SECTION 3 18 5" xfId="24020" xr:uid="{00000000-0005-0000-0000-0000BF5D0000}"/>
    <cellStyle name="Hed Top - SECTION 3 18 5 2" xfId="24021" xr:uid="{00000000-0005-0000-0000-0000C05D0000}"/>
    <cellStyle name="Hed Top - SECTION 3 18 6" xfId="24022" xr:uid="{00000000-0005-0000-0000-0000C15D0000}"/>
    <cellStyle name="Hed Top - SECTION 3 18 6 2" xfId="24023" xr:uid="{00000000-0005-0000-0000-0000C25D0000}"/>
    <cellStyle name="Hed Top - SECTION 3 18 7" xfId="24024" xr:uid="{00000000-0005-0000-0000-0000C35D0000}"/>
    <cellStyle name="Hed Top - SECTION 3 19" xfId="24025" xr:uid="{00000000-0005-0000-0000-0000C45D0000}"/>
    <cellStyle name="Hed Top - SECTION 3 19 2" xfId="24026" xr:uid="{00000000-0005-0000-0000-0000C55D0000}"/>
    <cellStyle name="Hed Top - SECTION 3 19 2 2" xfId="24027" xr:uid="{00000000-0005-0000-0000-0000C65D0000}"/>
    <cellStyle name="Hed Top - SECTION 3 19 3" xfId="24028" xr:uid="{00000000-0005-0000-0000-0000C75D0000}"/>
    <cellStyle name="Hed Top - SECTION 3 19 3 2" xfId="24029" xr:uid="{00000000-0005-0000-0000-0000C85D0000}"/>
    <cellStyle name="Hed Top - SECTION 3 19 4" xfId="24030" xr:uid="{00000000-0005-0000-0000-0000C95D0000}"/>
    <cellStyle name="Hed Top - SECTION 3 19 4 2" xfId="24031" xr:uid="{00000000-0005-0000-0000-0000CA5D0000}"/>
    <cellStyle name="Hed Top - SECTION 3 19 5" xfId="24032" xr:uid="{00000000-0005-0000-0000-0000CB5D0000}"/>
    <cellStyle name="Hed Top - SECTION 3 2" xfId="24033" xr:uid="{00000000-0005-0000-0000-0000CC5D0000}"/>
    <cellStyle name="Hed Top - SECTION 3 2 2" xfId="24034" xr:uid="{00000000-0005-0000-0000-0000CD5D0000}"/>
    <cellStyle name="Hed Top - SECTION 3 2 2 2" xfId="24035" xr:uid="{00000000-0005-0000-0000-0000CE5D0000}"/>
    <cellStyle name="Hed Top - SECTION 3 2 2 2 2" xfId="24036" xr:uid="{00000000-0005-0000-0000-0000CF5D0000}"/>
    <cellStyle name="Hed Top - SECTION 3 2 2 3" xfId="24037" xr:uid="{00000000-0005-0000-0000-0000D05D0000}"/>
    <cellStyle name="Hed Top - SECTION 3 2 2 3 2" xfId="24038" xr:uid="{00000000-0005-0000-0000-0000D15D0000}"/>
    <cellStyle name="Hed Top - SECTION 3 2 2 4" xfId="24039" xr:uid="{00000000-0005-0000-0000-0000D25D0000}"/>
    <cellStyle name="Hed Top - SECTION 3 2 2 4 2" xfId="24040" xr:uid="{00000000-0005-0000-0000-0000D35D0000}"/>
    <cellStyle name="Hed Top - SECTION 3 2 2 5" xfId="24041" xr:uid="{00000000-0005-0000-0000-0000D45D0000}"/>
    <cellStyle name="Hed Top - SECTION 3 2 3" xfId="24042" xr:uid="{00000000-0005-0000-0000-0000D55D0000}"/>
    <cellStyle name="Hed Top - SECTION 3 2 3 2" xfId="24043" xr:uid="{00000000-0005-0000-0000-0000D65D0000}"/>
    <cellStyle name="Hed Top - SECTION 3 2 4" xfId="24044" xr:uid="{00000000-0005-0000-0000-0000D75D0000}"/>
    <cellStyle name="Hed Top - SECTION 3 2 4 2" xfId="24045" xr:uid="{00000000-0005-0000-0000-0000D85D0000}"/>
    <cellStyle name="Hed Top - SECTION 3 2 5" xfId="24046" xr:uid="{00000000-0005-0000-0000-0000D95D0000}"/>
    <cellStyle name="Hed Top - SECTION 3 2 5 2" xfId="24047" xr:uid="{00000000-0005-0000-0000-0000DA5D0000}"/>
    <cellStyle name="Hed Top - SECTION 3 2 6" xfId="24048" xr:uid="{00000000-0005-0000-0000-0000DB5D0000}"/>
    <cellStyle name="Hed Top - SECTION 3 2 6 2" xfId="24049" xr:uid="{00000000-0005-0000-0000-0000DC5D0000}"/>
    <cellStyle name="Hed Top - SECTION 3 2 7" xfId="24050" xr:uid="{00000000-0005-0000-0000-0000DD5D0000}"/>
    <cellStyle name="Hed Top - SECTION 3 20" xfId="24051" xr:uid="{00000000-0005-0000-0000-0000DE5D0000}"/>
    <cellStyle name="Hed Top - SECTION 3 20 2" xfId="24052" xr:uid="{00000000-0005-0000-0000-0000DF5D0000}"/>
    <cellStyle name="Hed Top - SECTION 3 21" xfId="24053" xr:uid="{00000000-0005-0000-0000-0000E05D0000}"/>
    <cellStyle name="Hed Top - SECTION 3 21 2" xfId="24054" xr:uid="{00000000-0005-0000-0000-0000E15D0000}"/>
    <cellStyle name="Hed Top - SECTION 3 22" xfId="24055" xr:uid="{00000000-0005-0000-0000-0000E25D0000}"/>
    <cellStyle name="Hed Top - SECTION 3 22 2" xfId="24056" xr:uid="{00000000-0005-0000-0000-0000E35D0000}"/>
    <cellStyle name="Hed Top - SECTION 3 23" xfId="24057" xr:uid="{00000000-0005-0000-0000-0000E45D0000}"/>
    <cellStyle name="Hed Top - SECTION 3 23 2" xfId="24058" xr:uid="{00000000-0005-0000-0000-0000E55D0000}"/>
    <cellStyle name="Hed Top - SECTION 3 24" xfId="24059" xr:uid="{00000000-0005-0000-0000-0000E65D0000}"/>
    <cellStyle name="Hed Top - SECTION 3 3" xfId="24060" xr:uid="{00000000-0005-0000-0000-0000E75D0000}"/>
    <cellStyle name="Hed Top - SECTION 3 3 2" xfId="24061" xr:uid="{00000000-0005-0000-0000-0000E85D0000}"/>
    <cellStyle name="Hed Top - SECTION 3 3 2 2" xfId="24062" xr:uid="{00000000-0005-0000-0000-0000E95D0000}"/>
    <cellStyle name="Hed Top - SECTION 3 3 2 2 2" xfId="24063" xr:uid="{00000000-0005-0000-0000-0000EA5D0000}"/>
    <cellStyle name="Hed Top - SECTION 3 3 2 3" xfId="24064" xr:uid="{00000000-0005-0000-0000-0000EB5D0000}"/>
    <cellStyle name="Hed Top - SECTION 3 3 2 3 2" xfId="24065" xr:uid="{00000000-0005-0000-0000-0000EC5D0000}"/>
    <cellStyle name="Hed Top - SECTION 3 3 2 4" xfId="24066" xr:uid="{00000000-0005-0000-0000-0000ED5D0000}"/>
    <cellStyle name="Hed Top - SECTION 3 3 2 4 2" xfId="24067" xr:uid="{00000000-0005-0000-0000-0000EE5D0000}"/>
    <cellStyle name="Hed Top - SECTION 3 3 2 5" xfId="24068" xr:uid="{00000000-0005-0000-0000-0000EF5D0000}"/>
    <cellStyle name="Hed Top - SECTION 3 3 3" xfId="24069" xr:uid="{00000000-0005-0000-0000-0000F05D0000}"/>
    <cellStyle name="Hed Top - SECTION 3 3 3 2" xfId="24070" xr:uid="{00000000-0005-0000-0000-0000F15D0000}"/>
    <cellStyle name="Hed Top - SECTION 3 3 4" xfId="24071" xr:uid="{00000000-0005-0000-0000-0000F25D0000}"/>
    <cellStyle name="Hed Top - SECTION 3 3 4 2" xfId="24072" xr:uid="{00000000-0005-0000-0000-0000F35D0000}"/>
    <cellStyle name="Hed Top - SECTION 3 3 5" xfId="24073" xr:uid="{00000000-0005-0000-0000-0000F45D0000}"/>
    <cellStyle name="Hed Top - SECTION 3 3 5 2" xfId="24074" xr:uid="{00000000-0005-0000-0000-0000F55D0000}"/>
    <cellStyle name="Hed Top - SECTION 3 3 6" xfId="24075" xr:uid="{00000000-0005-0000-0000-0000F65D0000}"/>
    <cellStyle name="Hed Top - SECTION 3 3 6 2" xfId="24076" xr:uid="{00000000-0005-0000-0000-0000F75D0000}"/>
    <cellStyle name="Hed Top - SECTION 3 3 7" xfId="24077" xr:uid="{00000000-0005-0000-0000-0000F85D0000}"/>
    <cellStyle name="Hed Top - SECTION 3 4" xfId="24078" xr:uid="{00000000-0005-0000-0000-0000F95D0000}"/>
    <cellStyle name="Hed Top - SECTION 3 4 2" xfId="24079" xr:uid="{00000000-0005-0000-0000-0000FA5D0000}"/>
    <cellStyle name="Hed Top - SECTION 3 4 2 2" xfId="24080" xr:uid="{00000000-0005-0000-0000-0000FB5D0000}"/>
    <cellStyle name="Hed Top - SECTION 3 4 2 2 2" xfId="24081" xr:uid="{00000000-0005-0000-0000-0000FC5D0000}"/>
    <cellStyle name="Hed Top - SECTION 3 4 2 3" xfId="24082" xr:uid="{00000000-0005-0000-0000-0000FD5D0000}"/>
    <cellStyle name="Hed Top - SECTION 3 4 2 3 2" xfId="24083" xr:uid="{00000000-0005-0000-0000-0000FE5D0000}"/>
    <cellStyle name="Hed Top - SECTION 3 4 2 4" xfId="24084" xr:uid="{00000000-0005-0000-0000-0000FF5D0000}"/>
    <cellStyle name="Hed Top - SECTION 3 4 2 4 2" xfId="24085" xr:uid="{00000000-0005-0000-0000-0000005E0000}"/>
    <cellStyle name="Hed Top - SECTION 3 4 2 5" xfId="24086" xr:uid="{00000000-0005-0000-0000-0000015E0000}"/>
    <cellStyle name="Hed Top - SECTION 3 4 3" xfId="24087" xr:uid="{00000000-0005-0000-0000-0000025E0000}"/>
    <cellStyle name="Hed Top - SECTION 3 4 3 2" xfId="24088" xr:uid="{00000000-0005-0000-0000-0000035E0000}"/>
    <cellStyle name="Hed Top - SECTION 3 4 4" xfId="24089" xr:uid="{00000000-0005-0000-0000-0000045E0000}"/>
    <cellStyle name="Hed Top - SECTION 3 4 4 2" xfId="24090" xr:uid="{00000000-0005-0000-0000-0000055E0000}"/>
    <cellStyle name="Hed Top - SECTION 3 4 5" xfId="24091" xr:uid="{00000000-0005-0000-0000-0000065E0000}"/>
    <cellStyle name="Hed Top - SECTION 3 4 5 2" xfId="24092" xr:uid="{00000000-0005-0000-0000-0000075E0000}"/>
    <cellStyle name="Hed Top - SECTION 3 4 6" xfId="24093" xr:uid="{00000000-0005-0000-0000-0000085E0000}"/>
    <cellStyle name="Hed Top - SECTION 3 4 6 2" xfId="24094" xr:uid="{00000000-0005-0000-0000-0000095E0000}"/>
    <cellStyle name="Hed Top - SECTION 3 4 7" xfId="24095" xr:uid="{00000000-0005-0000-0000-00000A5E0000}"/>
    <cellStyle name="Hed Top - SECTION 3 5" xfId="24096" xr:uid="{00000000-0005-0000-0000-00000B5E0000}"/>
    <cellStyle name="Hed Top - SECTION 3 5 2" xfId="24097" xr:uid="{00000000-0005-0000-0000-00000C5E0000}"/>
    <cellStyle name="Hed Top - SECTION 3 5 2 2" xfId="24098" xr:uid="{00000000-0005-0000-0000-00000D5E0000}"/>
    <cellStyle name="Hed Top - SECTION 3 5 2 2 2" xfId="24099" xr:uid="{00000000-0005-0000-0000-00000E5E0000}"/>
    <cellStyle name="Hed Top - SECTION 3 5 2 3" xfId="24100" xr:uid="{00000000-0005-0000-0000-00000F5E0000}"/>
    <cellStyle name="Hed Top - SECTION 3 5 2 3 2" xfId="24101" xr:uid="{00000000-0005-0000-0000-0000105E0000}"/>
    <cellStyle name="Hed Top - SECTION 3 5 2 4" xfId="24102" xr:uid="{00000000-0005-0000-0000-0000115E0000}"/>
    <cellStyle name="Hed Top - SECTION 3 5 2 4 2" xfId="24103" xr:uid="{00000000-0005-0000-0000-0000125E0000}"/>
    <cellStyle name="Hed Top - SECTION 3 5 2 5" xfId="24104" xr:uid="{00000000-0005-0000-0000-0000135E0000}"/>
    <cellStyle name="Hed Top - SECTION 3 5 3" xfId="24105" xr:uid="{00000000-0005-0000-0000-0000145E0000}"/>
    <cellStyle name="Hed Top - SECTION 3 5 3 2" xfId="24106" xr:uid="{00000000-0005-0000-0000-0000155E0000}"/>
    <cellStyle name="Hed Top - SECTION 3 5 4" xfId="24107" xr:uid="{00000000-0005-0000-0000-0000165E0000}"/>
    <cellStyle name="Hed Top - SECTION 3 5 4 2" xfId="24108" xr:uid="{00000000-0005-0000-0000-0000175E0000}"/>
    <cellStyle name="Hed Top - SECTION 3 5 5" xfId="24109" xr:uid="{00000000-0005-0000-0000-0000185E0000}"/>
    <cellStyle name="Hed Top - SECTION 3 5 5 2" xfId="24110" xr:uid="{00000000-0005-0000-0000-0000195E0000}"/>
    <cellStyle name="Hed Top - SECTION 3 5 6" xfId="24111" xr:uid="{00000000-0005-0000-0000-00001A5E0000}"/>
    <cellStyle name="Hed Top - SECTION 3 5 6 2" xfId="24112" xr:uid="{00000000-0005-0000-0000-00001B5E0000}"/>
    <cellStyle name="Hed Top - SECTION 3 5 7" xfId="24113" xr:uid="{00000000-0005-0000-0000-00001C5E0000}"/>
    <cellStyle name="Hed Top - SECTION 3 6" xfId="24114" xr:uid="{00000000-0005-0000-0000-00001D5E0000}"/>
    <cellStyle name="Hed Top - SECTION 3 6 2" xfId="24115" xr:uid="{00000000-0005-0000-0000-00001E5E0000}"/>
    <cellStyle name="Hed Top - SECTION 3 6 2 2" xfId="24116" xr:uid="{00000000-0005-0000-0000-00001F5E0000}"/>
    <cellStyle name="Hed Top - SECTION 3 6 2 2 2" xfId="24117" xr:uid="{00000000-0005-0000-0000-0000205E0000}"/>
    <cellStyle name="Hed Top - SECTION 3 6 2 3" xfId="24118" xr:uid="{00000000-0005-0000-0000-0000215E0000}"/>
    <cellStyle name="Hed Top - SECTION 3 6 2 3 2" xfId="24119" xr:uid="{00000000-0005-0000-0000-0000225E0000}"/>
    <cellStyle name="Hed Top - SECTION 3 6 2 4" xfId="24120" xr:uid="{00000000-0005-0000-0000-0000235E0000}"/>
    <cellStyle name="Hed Top - SECTION 3 6 2 4 2" xfId="24121" xr:uid="{00000000-0005-0000-0000-0000245E0000}"/>
    <cellStyle name="Hed Top - SECTION 3 6 2 5" xfId="24122" xr:uid="{00000000-0005-0000-0000-0000255E0000}"/>
    <cellStyle name="Hed Top - SECTION 3 6 3" xfId="24123" xr:uid="{00000000-0005-0000-0000-0000265E0000}"/>
    <cellStyle name="Hed Top - SECTION 3 6 3 2" xfId="24124" xr:uid="{00000000-0005-0000-0000-0000275E0000}"/>
    <cellStyle name="Hed Top - SECTION 3 6 4" xfId="24125" xr:uid="{00000000-0005-0000-0000-0000285E0000}"/>
    <cellStyle name="Hed Top - SECTION 3 6 4 2" xfId="24126" xr:uid="{00000000-0005-0000-0000-0000295E0000}"/>
    <cellStyle name="Hed Top - SECTION 3 6 5" xfId="24127" xr:uid="{00000000-0005-0000-0000-00002A5E0000}"/>
    <cellStyle name="Hed Top - SECTION 3 6 5 2" xfId="24128" xr:uid="{00000000-0005-0000-0000-00002B5E0000}"/>
    <cellStyle name="Hed Top - SECTION 3 6 6" xfId="24129" xr:uid="{00000000-0005-0000-0000-00002C5E0000}"/>
    <cellStyle name="Hed Top - SECTION 3 6 6 2" xfId="24130" xr:uid="{00000000-0005-0000-0000-00002D5E0000}"/>
    <cellStyle name="Hed Top - SECTION 3 6 7" xfId="24131" xr:uid="{00000000-0005-0000-0000-00002E5E0000}"/>
    <cellStyle name="Hed Top - SECTION 3 7" xfId="24132" xr:uid="{00000000-0005-0000-0000-00002F5E0000}"/>
    <cellStyle name="Hed Top - SECTION 3 7 2" xfId="24133" xr:uid="{00000000-0005-0000-0000-0000305E0000}"/>
    <cellStyle name="Hed Top - SECTION 3 7 2 2" xfId="24134" xr:uid="{00000000-0005-0000-0000-0000315E0000}"/>
    <cellStyle name="Hed Top - SECTION 3 7 2 2 2" xfId="24135" xr:uid="{00000000-0005-0000-0000-0000325E0000}"/>
    <cellStyle name="Hed Top - SECTION 3 7 2 3" xfId="24136" xr:uid="{00000000-0005-0000-0000-0000335E0000}"/>
    <cellStyle name="Hed Top - SECTION 3 7 2 3 2" xfId="24137" xr:uid="{00000000-0005-0000-0000-0000345E0000}"/>
    <cellStyle name="Hed Top - SECTION 3 7 2 4" xfId="24138" xr:uid="{00000000-0005-0000-0000-0000355E0000}"/>
    <cellStyle name="Hed Top - SECTION 3 7 2 4 2" xfId="24139" xr:uid="{00000000-0005-0000-0000-0000365E0000}"/>
    <cellStyle name="Hed Top - SECTION 3 7 2 5" xfId="24140" xr:uid="{00000000-0005-0000-0000-0000375E0000}"/>
    <cellStyle name="Hed Top - SECTION 3 7 3" xfId="24141" xr:uid="{00000000-0005-0000-0000-0000385E0000}"/>
    <cellStyle name="Hed Top - SECTION 3 7 3 2" xfId="24142" xr:uid="{00000000-0005-0000-0000-0000395E0000}"/>
    <cellStyle name="Hed Top - SECTION 3 7 4" xfId="24143" xr:uid="{00000000-0005-0000-0000-00003A5E0000}"/>
    <cellStyle name="Hed Top - SECTION 3 7 4 2" xfId="24144" xr:uid="{00000000-0005-0000-0000-00003B5E0000}"/>
    <cellStyle name="Hed Top - SECTION 3 7 5" xfId="24145" xr:uid="{00000000-0005-0000-0000-00003C5E0000}"/>
    <cellStyle name="Hed Top - SECTION 3 7 5 2" xfId="24146" xr:uid="{00000000-0005-0000-0000-00003D5E0000}"/>
    <cellStyle name="Hed Top - SECTION 3 7 6" xfId="24147" xr:uid="{00000000-0005-0000-0000-00003E5E0000}"/>
    <cellStyle name="Hed Top - SECTION 3 7 6 2" xfId="24148" xr:uid="{00000000-0005-0000-0000-00003F5E0000}"/>
    <cellStyle name="Hed Top - SECTION 3 7 7" xfId="24149" xr:uid="{00000000-0005-0000-0000-0000405E0000}"/>
    <cellStyle name="Hed Top - SECTION 3 8" xfId="24150" xr:uid="{00000000-0005-0000-0000-0000415E0000}"/>
    <cellStyle name="Hed Top - SECTION 3 8 2" xfId="24151" xr:uid="{00000000-0005-0000-0000-0000425E0000}"/>
    <cellStyle name="Hed Top - SECTION 3 8 2 2" xfId="24152" xr:uid="{00000000-0005-0000-0000-0000435E0000}"/>
    <cellStyle name="Hed Top - SECTION 3 8 2 2 2" xfId="24153" xr:uid="{00000000-0005-0000-0000-0000445E0000}"/>
    <cellStyle name="Hed Top - SECTION 3 8 2 3" xfId="24154" xr:uid="{00000000-0005-0000-0000-0000455E0000}"/>
    <cellStyle name="Hed Top - SECTION 3 8 2 3 2" xfId="24155" xr:uid="{00000000-0005-0000-0000-0000465E0000}"/>
    <cellStyle name="Hed Top - SECTION 3 8 2 4" xfId="24156" xr:uid="{00000000-0005-0000-0000-0000475E0000}"/>
    <cellStyle name="Hed Top - SECTION 3 8 2 4 2" xfId="24157" xr:uid="{00000000-0005-0000-0000-0000485E0000}"/>
    <cellStyle name="Hed Top - SECTION 3 8 2 5" xfId="24158" xr:uid="{00000000-0005-0000-0000-0000495E0000}"/>
    <cellStyle name="Hed Top - SECTION 3 8 3" xfId="24159" xr:uid="{00000000-0005-0000-0000-00004A5E0000}"/>
    <cellStyle name="Hed Top - SECTION 3 8 3 2" xfId="24160" xr:uid="{00000000-0005-0000-0000-00004B5E0000}"/>
    <cellStyle name="Hed Top - SECTION 3 8 4" xfId="24161" xr:uid="{00000000-0005-0000-0000-00004C5E0000}"/>
    <cellStyle name="Hed Top - SECTION 3 8 4 2" xfId="24162" xr:uid="{00000000-0005-0000-0000-00004D5E0000}"/>
    <cellStyle name="Hed Top - SECTION 3 8 5" xfId="24163" xr:uid="{00000000-0005-0000-0000-00004E5E0000}"/>
    <cellStyle name="Hed Top - SECTION 3 8 5 2" xfId="24164" xr:uid="{00000000-0005-0000-0000-00004F5E0000}"/>
    <cellStyle name="Hed Top - SECTION 3 8 6" xfId="24165" xr:uid="{00000000-0005-0000-0000-0000505E0000}"/>
    <cellStyle name="Hed Top - SECTION 3 8 6 2" xfId="24166" xr:uid="{00000000-0005-0000-0000-0000515E0000}"/>
    <cellStyle name="Hed Top - SECTION 3 8 7" xfId="24167" xr:uid="{00000000-0005-0000-0000-0000525E0000}"/>
    <cellStyle name="Hed Top - SECTION 3 9" xfId="24168" xr:uid="{00000000-0005-0000-0000-0000535E0000}"/>
    <cellStyle name="Hed Top - SECTION 3 9 2" xfId="24169" xr:uid="{00000000-0005-0000-0000-0000545E0000}"/>
    <cellStyle name="Hed Top - SECTION 3 9 2 2" xfId="24170" xr:uid="{00000000-0005-0000-0000-0000555E0000}"/>
    <cellStyle name="Hed Top - SECTION 3 9 2 2 2" xfId="24171" xr:uid="{00000000-0005-0000-0000-0000565E0000}"/>
    <cellStyle name="Hed Top - SECTION 3 9 2 3" xfId="24172" xr:uid="{00000000-0005-0000-0000-0000575E0000}"/>
    <cellStyle name="Hed Top - SECTION 3 9 2 3 2" xfId="24173" xr:uid="{00000000-0005-0000-0000-0000585E0000}"/>
    <cellStyle name="Hed Top - SECTION 3 9 2 4" xfId="24174" xr:uid="{00000000-0005-0000-0000-0000595E0000}"/>
    <cellStyle name="Hed Top - SECTION 3 9 2 4 2" xfId="24175" xr:uid="{00000000-0005-0000-0000-00005A5E0000}"/>
    <cellStyle name="Hed Top - SECTION 3 9 2 5" xfId="24176" xr:uid="{00000000-0005-0000-0000-00005B5E0000}"/>
    <cellStyle name="Hed Top - SECTION 3 9 3" xfId="24177" xr:uid="{00000000-0005-0000-0000-00005C5E0000}"/>
    <cellStyle name="Hed Top - SECTION 3 9 3 2" xfId="24178" xr:uid="{00000000-0005-0000-0000-00005D5E0000}"/>
    <cellStyle name="Hed Top - SECTION 3 9 4" xfId="24179" xr:uid="{00000000-0005-0000-0000-00005E5E0000}"/>
    <cellStyle name="Hed Top - SECTION 3 9 4 2" xfId="24180" xr:uid="{00000000-0005-0000-0000-00005F5E0000}"/>
    <cellStyle name="Hed Top - SECTION 3 9 5" xfId="24181" xr:uid="{00000000-0005-0000-0000-0000605E0000}"/>
    <cellStyle name="Hed Top - SECTION 3 9 5 2" xfId="24182" xr:uid="{00000000-0005-0000-0000-0000615E0000}"/>
    <cellStyle name="Hed Top - SECTION 3 9 6" xfId="24183" xr:uid="{00000000-0005-0000-0000-0000625E0000}"/>
    <cellStyle name="Hed Top - SECTION 3 9 6 2" xfId="24184" xr:uid="{00000000-0005-0000-0000-0000635E0000}"/>
    <cellStyle name="Hed Top - SECTION 3 9 7" xfId="24185" xr:uid="{00000000-0005-0000-0000-0000645E0000}"/>
    <cellStyle name="Hed Top - SECTION 4" xfId="24186" xr:uid="{00000000-0005-0000-0000-0000655E0000}"/>
    <cellStyle name="Hed Top - SECTION 4 10" xfId="24187" xr:uid="{00000000-0005-0000-0000-0000665E0000}"/>
    <cellStyle name="Hed Top - SECTION 4 10 2" xfId="24188" xr:uid="{00000000-0005-0000-0000-0000675E0000}"/>
    <cellStyle name="Hed Top - SECTION 4 10 2 2" xfId="24189" xr:uid="{00000000-0005-0000-0000-0000685E0000}"/>
    <cellStyle name="Hed Top - SECTION 4 10 2 2 2" xfId="24190" xr:uid="{00000000-0005-0000-0000-0000695E0000}"/>
    <cellStyle name="Hed Top - SECTION 4 10 2 3" xfId="24191" xr:uid="{00000000-0005-0000-0000-00006A5E0000}"/>
    <cellStyle name="Hed Top - SECTION 4 10 2 3 2" xfId="24192" xr:uid="{00000000-0005-0000-0000-00006B5E0000}"/>
    <cellStyle name="Hed Top - SECTION 4 10 2 4" xfId="24193" xr:uid="{00000000-0005-0000-0000-00006C5E0000}"/>
    <cellStyle name="Hed Top - SECTION 4 10 2 4 2" xfId="24194" xr:uid="{00000000-0005-0000-0000-00006D5E0000}"/>
    <cellStyle name="Hed Top - SECTION 4 10 2 5" xfId="24195" xr:uid="{00000000-0005-0000-0000-00006E5E0000}"/>
    <cellStyle name="Hed Top - SECTION 4 10 3" xfId="24196" xr:uid="{00000000-0005-0000-0000-00006F5E0000}"/>
    <cellStyle name="Hed Top - SECTION 4 10 3 2" xfId="24197" xr:uid="{00000000-0005-0000-0000-0000705E0000}"/>
    <cellStyle name="Hed Top - SECTION 4 10 4" xfId="24198" xr:uid="{00000000-0005-0000-0000-0000715E0000}"/>
    <cellStyle name="Hed Top - SECTION 4 10 4 2" xfId="24199" xr:uid="{00000000-0005-0000-0000-0000725E0000}"/>
    <cellStyle name="Hed Top - SECTION 4 10 5" xfId="24200" xr:uid="{00000000-0005-0000-0000-0000735E0000}"/>
    <cellStyle name="Hed Top - SECTION 4 10 5 2" xfId="24201" xr:uid="{00000000-0005-0000-0000-0000745E0000}"/>
    <cellStyle name="Hed Top - SECTION 4 10 6" xfId="24202" xr:uid="{00000000-0005-0000-0000-0000755E0000}"/>
    <cellStyle name="Hed Top - SECTION 4 10 6 2" xfId="24203" xr:uid="{00000000-0005-0000-0000-0000765E0000}"/>
    <cellStyle name="Hed Top - SECTION 4 10 7" xfId="24204" xr:uid="{00000000-0005-0000-0000-0000775E0000}"/>
    <cellStyle name="Hed Top - SECTION 4 11" xfId="24205" xr:uid="{00000000-0005-0000-0000-0000785E0000}"/>
    <cellStyle name="Hed Top - SECTION 4 11 2" xfId="24206" xr:uid="{00000000-0005-0000-0000-0000795E0000}"/>
    <cellStyle name="Hed Top - SECTION 4 11 2 2" xfId="24207" xr:uid="{00000000-0005-0000-0000-00007A5E0000}"/>
    <cellStyle name="Hed Top - SECTION 4 11 2 2 2" xfId="24208" xr:uid="{00000000-0005-0000-0000-00007B5E0000}"/>
    <cellStyle name="Hed Top - SECTION 4 11 2 3" xfId="24209" xr:uid="{00000000-0005-0000-0000-00007C5E0000}"/>
    <cellStyle name="Hed Top - SECTION 4 11 2 3 2" xfId="24210" xr:uid="{00000000-0005-0000-0000-00007D5E0000}"/>
    <cellStyle name="Hed Top - SECTION 4 11 2 4" xfId="24211" xr:uid="{00000000-0005-0000-0000-00007E5E0000}"/>
    <cellStyle name="Hed Top - SECTION 4 11 2 4 2" xfId="24212" xr:uid="{00000000-0005-0000-0000-00007F5E0000}"/>
    <cellStyle name="Hed Top - SECTION 4 11 2 5" xfId="24213" xr:uid="{00000000-0005-0000-0000-0000805E0000}"/>
    <cellStyle name="Hed Top - SECTION 4 11 3" xfId="24214" xr:uid="{00000000-0005-0000-0000-0000815E0000}"/>
    <cellStyle name="Hed Top - SECTION 4 11 3 2" xfId="24215" xr:uid="{00000000-0005-0000-0000-0000825E0000}"/>
    <cellStyle name="Hed Top - SECTION 4 11 4" xfId="24216" xr:uid="{00000000-0005-0000-0000-0000835E0000}"/>
    <cellStyle name="Hed Top - SECTION 4 11 4 2" xfId="24217" xr:uid="{00000000-0005-0000-0000-0000845E0000}"/>
    <cellStyle name="Hed Top - SECTION 4 11 5" xfId="24218" xr:uid="{00000000-0005-0000-0000-0000855E0000}"/>
    <cellStyle name="Hed Top - SECTION 4 11 5 2" xfId="24219" xr:uid="{00000000-0005-0000-0000-0000865E0000}"/>
    <cellStyle name="Hed Top - SECTION 4 11 6" xfId="24220" xr:uid="{00000000-0005-0000-0000-0000875E0000}"/>
    <cellStyle name="Hed Top - SECTION 4 11 6 2" xfId="24221" xr:uid="{00000000-0005-0000-0000-0000885E0000}"/>
    <cellStyle name="Hed Top - SECTION 4 11 7" xfId="24222" xr:uid="{00000000-0005-0000-0000-0000895E0000}"/>
    <cellStyle name="Hed Top - SECTION 4 12" xfId="24223" xr:uid="{00000000-0005-0000-0000-00008A5E0000}"/>
    <cellStyle name="Hed Top - SECTION 4 12 2" xfId="24224" xr:uid="{00000000-0005-0000-0000-00008B5E0000}"/>
    <cellStyle name="Hed Top - SECTION 4 12 2 2" xfId="24225" xr:uid="{00000000-0005-0000-0000-00008C5E0000}"/>
    <cellStyle name="Hed Top - SECTION 4 12 2 2 2" xfId="24226" xr:uid="{00000000-0005-0000-0000-00008D5E0000}"/>
    <cellStyle name="Hed Top - SECTION 4 12 2 3" xfId="24227" xr:uid="{00000000-0005-0000-0000-00008E5E0000}"/>
    <cellStyle name="Hed Top - SECTION 4 12 2 3 2" xfId="24228" xr:uid="{00000000-0005-0000-0000-00008F5E0000}"/>
    <cellStyle name="Hed Top - SECTION 4 12 2 4" xfId="24229" xr:uid="{00000000-0005-0000-0000-0000905E0000}"/>
    <cellStyle name="Hed Top - SECTION 4 12 2 4 2" xfId="24230" xr:uid="{00000000-0005-0000-0000-0000915E0000}"/>
    <cellStyle name="Hed Top - SECTION 4 12 2 5" xfId="24231" xr:uid="{00000000-0005-0000-0000-0000925E0000}"/>
    <cellStyle name="Hed Top - SECTION 4 12 3" xfId="24232" xr:uid="{00000000-0005-0000-0000-0000935E0000}"/>
    <cellStyle name="Hed Top - SECTION 4 12 3 2" xfId="24233" xr:uid="{00000000-0005-0000-0000-0000945E0000}"/>
    <cellStyle name="Hed Top - SECTION 4 12 4" xfId="24234" xr:uid="{00000000-0005-0000-0000-0000955E0000}"/>
    <cellStyle name="Hed Top - SECTION 4 12 4 2" xfId="24235" xr:uid="{00000000-0005-0000-0000-0000965E0000}"/>
    <cellStyle name="Hed Top - SECTION 4 12 5" xfId="24236" xr:uid="{00000000-0005-0000-0000-0000975E0000}"/>
    <cellStyle name="Hed Top - SECTION 4 12 5 2" xfId="24237" xr:uid="{00000000-0005-0000-0000-0000985E0000}"/>
    <cellStyle name="Hed Top - SECTION 4 12 6" xfId="24238" xr:uid="{00000000-0005-0000-0000-0000995E0000}"/>
    <cellStyle name="Hed Top - SECTION 4 12 6 2" xfId="24239" xr:uid="{00000000-0005-0000-0000-00009A5E0000}"/>
    <cellStyle name="Hed Top - SECTION 4 12 7" xfId="24240" xr:uid="{00000000-0005-0000-0000-00009B5E0000}"/>
    <cellStyle name="Hed Top - SECTION 4 13" xfId="24241" xr:uid="{00000000-0005-0000-0000-00009C5E0000}"/>
    <cellStyle name="Hed Top - SECTION 4 13 2" xfId="24242" xr:uid="{00000000-0005-0000-0000-00009D5E0000}"/>
    <cellStyle name="Hed Top - SECTION 4 13 2 2" xfId="24243" xr:uid="{00000000-0005-0000-0000-00009E5E0000}"/>
    <cellStyle name="Hed Top - SECTION 4 13 2 2 2" xfId="24244" xr:uid="{00000000-0005-0000-0000-00009F5E0000}"/>
    <cellStyle name="Hed Top - SECTION 4 13 2 3" xfId="24245" xr:uid="{00000000-0005-0000-0000-0000A05E0000}"/>
    <cellStyle name="Hed Top - SECTION 4 13 2 3 2" xfId="24246" xr:uid="{00000000-0005-0000-0000-0000A15E0000}"/>
    <cellStyle name="Hed Top - SECTION 4 13 2 4" xfId="24247" xr:uid="{00000000-0005-0000-0000-0000A25E0000}"/>
    <cellStyle name="Hed Top - SECTION 4 13 2 4 2" xfId="24248" xr:uid="{00000000-0005-0000-0000-0000A35E0000}"/>
    <cellStyle name="Hed Top - SECTION 4 13 2 5" xfId="24249" xr:uid="{00000000-0005-0000-0000-0000A45E0000}"/>
    <cellStyle name="Hed Top - SECTION 4 13 3" xfId="24250" xr:uid="{00000000-0005-0000-0000-0000A55E0000}"/>
    <cellStyle name="Hed Top - SECTION 4 13 3 2" xfId="24251" xr:uid="{00000000-0005-0000-0000-0000A65E0000}"/>
    <cellStyle name="Hed Top - SECTION 4 13 4" xfId="24252" xr:uid="{00000000-0005-0000-0000-0000A75E0000}"/>
    <cellStyle name="Hed Top - SECTION 4 13 4 2" xfId="24253" xr:uid="{00000000-0005-0000-0000-0000A85E0000}"/>
    <cellStyle name="Hed Top - SECTION 4 13 5" xfId="24254" xr:uid="{00000000-0005-0000-0000-0000A95E0000}"/>
    <cellStyle name="Hed Top - SECTION 4 13 5 2" xfId="24255" xr:uid="{00000000-0005-0000-0000-0000AA5E0000}"/>
    <cellStyle name="Hed Top - SECTION 4 13 6" xfId="24256" xr:uid="{00000000-0005-0000-0000-0000AB5E0000}"/>
    <cellStyle name="Hed Top - SECTION 4 13 6 2" xfId="24257" xr:uid="{00000000-0005-0000-0000-0000AC5E0000}"/>
    <cellStyle name="Hed Top - SECTION 4 13 7" xfId="24258" xr:uid="{00000000-0005-0000-0000-0000AD5E0000}"/>
    <cellStyle name="Hed Top - SECTION 4 14" xfId="24259" xr:uid="{00000000-0005-0000-0000-0000AE5E0000}"/>
    <cellStyle name="Hed Top - SECTION 4 14 2" xfId="24260" xr:uid="{00000000-0005-0000-0000-0000AF5E0000}"/>
    <cellStyle name="Hed Top - SECTION 4 14 2 2" xfId="24261" xr:uid="{00000000-0005-0000-0000-0000B05E0000}"/>
    <cellStyle name="Hed Top - SECTION 4 14 2 2 2" xfId="24262" xr:uid="{00000000-0005-0000-0000-0000B15E0000}"/>
    <cellStyle name="Hed Top - SECTION 4 14 2 3" xfId="24263" xr:uid="{00000000-0005-0000-0000-0000B25E0000}"/>
    <cellStyle name="Hed Top - SECTION 4 14 2 3 2" xfId="24264" xr:uid="{00000000-0005-0000-0000-0000B35E0000}"/>
    <cellStyle name="Hed Top - SECTION 4 14 2 4" xfId="24265" xr:uid="{00000000-0005-0000-0000-0000B45E0000}"/>
    <cellStyle name="Hed Top - SECTION 4 14 2 4 2" xfId="24266" xr:uid="{00000000-0005-0000-0000-0000B55E0000}"/>
    <cellStyle name="Hed Top - SECTION 4 14 2 5" xfId="24267" xr:uid="{00000000-0005-0000-0000-0000B65E0000}"/>
    <cellStyle name="Hed Top - SECTION 4 14 3" xfId="24268" xr:uid="{00000000-0005-0000-0000-0000B75E0000}"/>
    <cellStyle name="Hed Top - SECTION 4 14 3 2" xfId="24269" xr:uid="{00000000-0005-0000-0000-0000B85E0000}"/>
    <cellStyle name="Hed Top - SECTION 4 14 4" xfId="24270" xr:uid="{00000000-0005-0000-0000-0000B95E0000}"/>
    <cellStyle name="Hed Top - SECTION 4 14 4 2" xfId="24271" xr:uid="{00000000-0005-0000-0000-0000BA5E0000}"/>
    <cellStyle name="Hed Top - SECTION 4 14 5" xfId="24272" xr:uid="{00000000-0005-0000-0000-0000BB5E0000}"/>
    <cellStyle name="Hed Top - SECTION 4 14 5 2" xfId="24273" xr:uid="{00000000-0005-0000-0000-0000BC5E0000}"/>
    <cellStyle name="Hed Top - SECTION 4 14 6" xfId="24274" xr:uid="{00000000-0005-0000-0000-0000BD5E0000}"/>
    <cellStyle name="Hed Top - SECTION 4 14 6 2" xfId="24275" xr:uid="{00000000-0005-0000-0000-0000BE5E0000}"/>
    <cellStyle name="Hed Top - SECTION 4 14 7" xfId="24276" xr:uid="{00000000-0005-0000-0000-0000BF5E0000}"/>
    <cellStyle name="Hed Top - SECTION 4 15" xfId="24277" xr:uid="{00000000-0005-0000-0000-0000C05E0000}"/>
    <cellStyle name="Hed Top - SECTION 4 15 2" xfId="24278" xr:uid="{00000000-0005-0000-0000-0000C15E0000}"/>
    <cellStyle name="Hed Top - SECTION 4 15 2 2" xfId="24279" xr:uid="{00000000-0005-0000-0000-0000C25E0000}"/>
    <cellStyle name="Hed Top - SECTION 4 15 2 2 2" xfId="24280" xr:uid="{00000000-0005-0000-0000-0000C35E0000}"/>
    <cellStyle name="Hed Top - SECTION 4 15 2 3" xfId="24281" xr:uid="{00000000-0005-0000-0000-0000C45E0000}"/>
    <cellStyle name="Hed Top - SECTION 4 15 2 3 2" xfId="24282" xr:uid="{00000000-0005-0000-0000-0000C55E0000}"/>
    <cellStyle name="Hed Top - SECTION 4 15 2 4" xfId="24283" xr:uid="{00000000-0005-0000-0000-0000C65E0000}"/>
    <cellStyle name="Hed Top - SECTION 4 15 2 4 2" xfId="24284" xr:uid="{00000000-0005-0000-0000-0000C75E0000}"/>
    <cellStyle name="Hed Top - SECTION 4 15 2 5" xfId="24285" xr:uid="{00000000-0005-0000-0000-0000C85E0000}"/>
    <cellStyle name="Hed Top - SECTION 4 15 3" xfId="24286" xr:uid="{00000000-0005-0000-0000-0000C95E0000}"/>
    <cellStyle name="Hed Top - SECTION 4 15 3 2" xfId="24287" xr:uid="{00000000-0005-0000-0000-0000CA5E0000}"/>
    <cellStyle name="Hed Top - SECTION 4 15 4" xfId="24288" xr:uid="{00000000-0005-0000-0000-0000CB5E0000}"/>
    <cellStyle name="Hed Top - SECTION 4 15 4 2" xfId="24289" xr:uid="{00000000-0005-0000-0000-0000CC5E0000}"/>
    <cellStyle name="Hed Top - SECTION 4 15 5" xfId="24290" xr:uid="{00000000-0005-0000-0000-0000CD5E0000}"/>
    <cellStyle name="Hed Top - SECTION 4 15 5 2" xfId="24291" xr:uid="{00000000-0005-0000-0000-0000CE5E0000}"/>
    <cellStyle name="Hed Top - SECTION 4 15 6" xfId="24292" xr:uid="{00000000-0005-0000-0000-0000CF5E0000}"/>
    <cellStyle name="Hed Top - SECTION 4 15 6 2" xfId="24293" xr:uid="{00000000-0005-0000-0000-0000D05E0000}"/>
    <cellStyle name="Hed Top - SECTION 4 15 7" xfId="24294" xr:uid="{00000000-0005-0000-0000-0000D15E0000}"/>
    <cellStyle name="Hed Top - SECTION 4 16" xfId="24295" xr:uid="{00000000-0005-0000-0000-0000D25E0000}"/>
    <cellStyle name="Hed Top - SECTION 4 16 2" xfId="24296" xr:uid="{00000000-0005-0000-0000-0000D35E0000}"/>
    <cellStyle name="Hed Top - SECTION 4 16 2 2" xfId="24297" xr:uid="{00000000-0005-0000-0000-0000D45E0000}"/>
    <cellStyle name="Hed Top - SECTION 4 16 2 2 2" xfId="24298" xr:uid="{00000000-0005-0000-0000-0000D55E0000}"/>
    <cellStyle name="Hed Top - SECTION 4 16 2 3" xfId="24299" xr:uid="{00000000-0005-0000-0000-0000D65E0000}"/>
    <cellStyle name="Hed Top - SECTION 4 16 2 3 2" xfId="24300" xr:uid="{00000000-0005-0000-0000-0000D75E0000}"/>
    <cellStyle name="Hed Top - SECTION 4 16 2 4" xfId="24301" xr:uid="{00000000-0005-0000-0000-0000D85E0000}"/>
    <cellStyle name="Hed Top - SECTION 4 16 2 4 2" xfId="24302" xr:uid="{00000000-0005-0000-0000-0000D95E0000}"/>
    <cellStyle name="Hed Top - SECTION 4 16 2 5" xfId="24303" xr:uid="{00000000-0005-0000-0000-0000DA5E0000}"/>
    <cellStyle name="Hed Top - SECTION 4 16 3" xfId="24304" xr:uid="{00000000-0005-0000-0000-0000DB5E0000}"/>
    <cellStyle name="Hed Top - SECTION 4 16 3 2" xfId="24305" xr:uid="{00000000-0005-0000-0000-0000DC5E0000}"/>
    <cellStyle name="Hed Top - SECTION 4 16 4" xfId="24306" xr:uid="{00000000-0005-0000-0000-0000DD5E0000}"/>
    <cellStyle name="Hed Top - SECTION 4 16 4 2" xfId="24307" xr:uid="{00000000-0005-0000-0000-0000DE5E0000}"/>
    <cellStyle name="Hed Top - SECTION 4 16 5" xfId="24308" xr:uid="{00000000-0005-0000-0000-0000DF5E0000}"/>
    <cellStyle name="Hed Top - SECTION 4 16 5 2" xfId="24309" xr:uid="{00000000-0005-0000-0000-0000E05E0000}"/>
    <cellStyle name="Hed Top - SECTION 4 16 6" xfId="24310" xr:uid="{00000000-0005-0000-0000-0000E15E0000}"/>
    <cellStyle name="Hed Top - SECTION 4 16 6 2" xfId="24311" xr:uid="{00000000-0005-0000-0000-0000E25E0000}"/>
    <cellStyle name="Hed Top - SECTION 4 16 7" xfId="24312" xr:uid="{00000000-0005-0000-0000-0000E35E0000}"/>
    <cellStyle name="Hed Top - SECTION 4 17" xfId="24313" xr:uid="{00000000-0005-0000-0000-0000E45E0000}"/>
    <cellStyle name="Hed Top - SECTION 4 17 2" xfId="24314" xr:uid="{00000000-0005-0000-0000-0000E55E0000}"/>
    <cellStyle name="Hed Top - SECTION 4 17 2 2" xfId="24315" xr:uid="{00000000-0005-0000-0000-0000E65E0000}"/>
    <cellStyle name="Hed Top - SECTION 4 17 2 2 2" xfId="24316" xr:uid="{00000000-0005-0000-0000-0000E75E0000}"/>
    <cellStyle name="Hed Top - SECTION 4 17 2 3" xfId="24317" xr:uid="{00000000-0005-0000-0000-0000E85E0000}"/>
    <cellStyle name="Hed Top - SECTION 4 17 2 3 2" xfId="24318" xr:uid="{00000000-0005-0000-0000-0000E95E0000}"/>
    <cellStyle name="Hed Top - SECTION 4 17 2 4" xfId="24319" xr:uid="{00000000-0005-0000-0000-0000EA5E0000}"/>
    <cellStyle name="Hed Top - SECTION 4 17 2 4 2" xfId="24320" xr:uid="{00000000-0005-0000-0000-0000EB5E0000}"/>
    <cellStyle name="Hed Top - SECTION 4 17 2 5" xfId="24321" xr:uid="{00000000-0005-0000-0000-0000EC5E0000}"/>
    <cellStyle name="Hed Top - SECTION 4 17 3" xfId="24322" xr:uid="{00000000-0005-0000-0000-0000ED5E0000}"/>
    <cellStyle name="Hed Top - SECTION 4 17 3 2" xfId="24323" xr:uid="{00000000-0005-0000-0000-0000EE5E0000}"/>
    <cellStyle name="Hed Top - SECTION 4 17 4" xfId="24324" xr:uid="{00000000-0005-0000-0000-0000EF5E0000}"/>
    <cellStyle name="Hed Top - SECTION 4 17 4 2" xfId="24325" xr:uid="{00000000-0005-0000-0000-0000F05E0000}"/>
    <cellStyle name="Hed Top - SECTION 4 17 5" xfId="24326" xr:uid="{00000000-0005-0000-0000-0000F15E0000}"/>
    <cellStyle name="Hed Top - SECTION 4 17 5 2" xfId="24327" xr:uid="{00000000-0005-0000-0000-0000F25E0000}"/>
    <cellStyle name="Hed Top - SECTION 4 17 6" xfId="24328" xr:uid="{00000000-0005-0000-0000-0000F35E0000}"/>
    <cellStyle name="Hed Top - SECTION 4 17 6 2" xfId="24329" xr:uid="{00000000-0005-0000-0000-0000F45E0000}"/>
    <cellStyle name="Hed Top - SECTION 4 17 7" xfId="24330" xr:uid="{00000000-0005-0000-0000-0000F55E0000}"/>
    <cellStyle name="Hed Top - SECTION 4 18" xfId="24331" xr:uid="{00000000-0005-0000-0000-0000F65E0000}"/>
    <cellStyle name="Hed Top - SECTION 4 18 2" xfId="24332" xr:uid="{00000000-0005-0000-0000-0000F75E0000}"/>
    <cellStyle name="Hed Top - SECTION 4 18 2 2" xfId="24333" xr:uid="{00000000-0005-0000-0000-0000F85E0000}"/>
    <cellStyle name="Hed Top - SECTION 4 18 2 2 2" xfId="24334" xr:uid="{00000000-0005-0000-0000-0000F95E0000}"/>
    <cellStyle name="Hed Top - SECTION 4 18 2 3" xfId="24335" xr:uid="{00000000-0005-0000-0000-0000FA5E0000}"/>
    <cellStyle name="Hed Top - SECTION 4 18 2 3 2" xfId="24336" xr:uid="{00000000-0005-0000-0000-0000FB5E0000}"/>
    <cellStyle name="Hed Top - SECTION 4 18 2 4" xfId="24337" xr:uid="{00000000-0005-0000-0000-0000FC5E0000}"/>
    <cellStyle name="Hed Top - SECTION 4 18 2 4 2" xfId="24338" xr:uid="{00000000-0005-0000-0000-0000FD5E0000}"/>
    <cellStyle name="Hed Top - SECTION 4 18 2 5" xfId="24339" xr:uid="{00000000-0005-0000-0000-0000FE5E0000}"/>
    <cellStyle name="Hed Top - SECTION 4 18 3" xfId="24340" xr:uid="{00000000-0005-0000-0000-0000FF5E0000}"/>
    <cellStyle name="Hed Top - SECTION 4 18 3 2" xfId="24341" xr:uid="{00000000-0005-0000-0000-0000005F0000}"/>
    <cellStyle name="Hed Top - SECTION 4 18 4" xfId="24342" xr:uid="{00000000-0005-0000-0000-0000015F0000}"/>
    <cellStyle name="Hed Top - SECTION 4 18 4 2" xfId="24343" xr:uid="{00000000-0005-0000-0000-0000025F0000}"/>
    <cellStyle name="Hed Top - SECTION 4 18 5" xfId="24344" xr:uid="{00000000-0005-0000-0000-0000035F0000}"/>
    <cellStyle name="Hed Top - SECTION 4 18 5 2" xfId="24345" xr:uid="{00000000-0005-0000-0000-0000045F0000}"/>
    <cellStyle name="Hed Top - SECTION 4 18 6" xfId="24346" xr:uid="{00000000-0005-0000-0000-0000055F0000}"/>
    <cellStyle name="Hed Top - SECTION 4 18 6 2" xfId="24347" xr:uid="{00000000-0005-0000-0000-0000065F0000}"/>
    <cellStyle name="Hed Top - SECTION 4 18 7" xfId="24348" xr:uid="{00000000-0005-0000-0000-0000075F0000}"/>
    <cellStyle name="Hed Top - SECTION 4 19" xfId="24349" xr:uid="{00000000-0005-0000-0000-0000085F0000}"/>
    <cellStyle name="Hed Top - SECTION 4 19 2" xfId="24350" xr:uid="{00000000-0005-0000-0000-0000095F0000}"/>
    <cellStyle name="Hed Top - SECTION 4 19 2 2" xfId="24351" xr:uid="{00000000-0005-0000-0000-00000A5F0000}"/>
    <cellStyle name="Hed Top - SECTION 4 19 3" xfId="24352" xr:uid="{00000000-0005-0000-0000-00000B5F0000}"/>
    <cellStyle name="Hed Top - SECTION 4 19 3 2" xfId="24353" xr:uid="{00000000-0005-0000-0000-00000C5F0000}"/>
    <cellStyle name="Hed Top - SECTION 4 19 4" xfId="24354" xr:uid="{00000000-0005-0000-0000-00000D5F0000}"/>
    <cellStyle name="Hed Top - SECTION 4 19 4 2" xfId="24355" xr:uid="{00000000-0005-0000-0000-00000E5F0000}"/>
    <cellStyle name="Hed Top - SECTION 4 19 5" xfId="24356" xr:uid="{00000000-0005-0000-0000-00000F5F0000}"/>
    <cellStyle name="Hed Top - SECTION 4 2" xfId="24357" xr:uid="{00000000-0005-0000-0000-0000105F0000}"/>
    <cellStyle name="Hed Top - SECTION 4 2 2" xfId="24358" xr:uid="{00000000-0005-0000-0000-0000115F0000}"/>
    <cellStyle name="Hed Top - SECTION 4 2 2 2" xfId="24359" xr:uid="{00000000-0005-0000-0000-0000125F0000}"/>
    <cellStyle name="Hed Top - SECTION 4 2 2 2 2" xfId="24360" xr:uid="{00000000-0005-0000-0000-0000135F0000}"/>
    <cellStyle name="Hed Top - SECTION 4 2 2 3" xfId="24361" xr:uid="{00000000-0005-0000-0000-0000145F0000}"/>
    <cellStyle name="Hed Top - SECTION 4 2 2 3 2" xfId="24362" xr:uid="{00000000-0005-0000-0000-0000155F0000}"/>
    <cellStyle name="Hed Top - SECTION 4 2 2 4" xfId="24363" xr:uid="{00000000-0005-0000-0000-0000165F0000}"/>
    <cellStyle name="Hed Top - SECTION 4 2 2 4 2" xfId="24364" xr:uid="{00000000-0005-0000-0000-0000175F0000}"/>
    <cellStyle name="Hed Top - SECTION 4 2 2 5" xfId="24365" xr:uid="{00000000-0005-0000-0000-0000185F0000}"/>
    <cellStyle name="Hed Top - SECTION 4 2 3" xfId="24366" xr:uid="{00000000-0005-0000-0000-0000195F0000}"/>
    <cellStyle name="Hed Top - SECTION 4 2 3 2" xfId="24367" xr:uid="{00000000-0005-0000-0000-00001A5F0000}"/>
    <cellStyle name="Hed Top - SECTION 4 2 4" xfId="24368" xr:uid="{00000000-0005-0000-0000-00001B5F0000}"/>
    <cellStyle name="Hed Top - SECTION 4 2 4 2" xfId="24369" xr:uid="{00000000-0005-0000-0000-00001C5F0000}"/>
    <cellStyle name="Hed Top - SECTION 4 2 5" xfId="24370" xr:uid="{00000000-0005-0000-0000-00001D5F0000}"/>
    <cellStyle name="Hed Top - SECTION 4 2 5 2" xfId="24371" xr:uid="{00000000-0005-0000-0000-00001E5F0000}"/>
    <cellStyle name="Hed Top - SECTION 4 2 6" xfId="24372" xr:uid="{00000000-0005-0000-0000-00001F5F0000}"/>
    <cellStyle name="Hed Top - SECTION 4 2 6 2" xfId="24373" xr:uid="{00000000-0005-0000-0000-0000205F0000}"/>
    <cellStyle name="Hed Top - SECTION 4 2 7" xfId="24374" xr:uid="{00000000-0005-0000-0000-0000215F0000}"/>
    <cellStyle name="Hed Top - SECTION 4 20" xfId="24375" xr:uid="{00000000-0005-0000-0000-0000225F0000}"/>
    <cellStyle name="Hed Top - SECTION 4 20 2" xfId="24376" xr:uid="{00000000-0005-0000-0000-0000235F0000}"/>
    <cellStyle name="Hed Top - SECTION 4 21" xfId="24377" xr:uid="{00000000-0005-0000-0000-0000245F0000}"/>
    <cellStyle name="Hed Top - SECTION 4 21 2" xfId="24378" xr:uid="{00000000-0005-0000-0000-0000255F0000}"/>
    <cellStyle name="Hed Top - SECTION 4 22" xfId="24379" xr:uid="{00000000-0005-0000-0000-0000265F0000}"/>
    <cellStyle name="Hed Top - SECTION 4 22 2" xfId="24380" xr:uid="{00000000-0005-0000-0000-0000275F0000}"/>
    <cellStyle name="Hed Top - SECTION 4 23" xfId="24381" xr:uid="{00000000-0005-0000-0000-0000285F0000}"/>
    <cellStyle name="Hed Top - SECTION 4 23 2" xfId="24382" xr:uid="{00000000-0005-0000-0000-0000295F0000}"/>
    <cellStyle name="Hed Top - SECTION 4 24" xfId="24383" xr:uid="{00000000-0005-0000-0000-00002A5F0000}"/>
    <cellStyle name="Hed Top - SECTION 4 3" xfId="24384" xr:uid="{00000000-0005-0000-0000-00002B5F0000}"/>
    <cellStyle name="Hed Top - SECTION 4 3 2" xfId="24385" xr:uid="{00000000-0005-0000-0000-00002C5F0000}"/>
    <cellStyle name="Hed Top - SECTION 4 3 2 2" xfId="24386" xr:uid="{00000000-0005-0000-0000-00002D5F0000}"/>
    <cellStyle name="Hed Top - SECTION 4 3 2 2 2" xfId="24387" xr:uid="{00000000-0005-0000-0000-00002E5F0000}"/>
    <cellStyle name="Hed Top - SECTION 4 3 2 3" xfId="24388" xr:uid="{00000000-0005-0000-0000-00002F5F0000}"/>
    <cellStyle name="Hed Top - SECTION 4 3 2 3 2" xfId="24389" xr:uid="{00000000-0005-0000-0000-0000305F0000}"/>
    <cellStyle name="Hed Top - SECTION 4 3 2 4" xfId="24390" xr:uid="{00000000-0005-0000-0000-0000315F0000}"/>
    <cellStyle name="Hed Top - SECTION 4 3 2 4 2" xfId="24391" xr:uid="{00000000-0005-0000-0000-0000325F0000}"/>
    <cellStyle name="Hed Top - SECTION 4 3 2 5" xfId="24392" xr:uid="{00000000-0005-0000-0000-0000335F0000}"/>
    <cellStyle name="Hed Top - SECTION 4 3 3" xfId="24393" xr:uid="{00000000-0005-0000-0000-0000345F0000}"/>
    <cellStyle name="Hed Top - SECTION 4 3 3 2" xfId="24394" xr:uid="{00000000-0005-0000-0000-0000355F0000}"/>
    <cellStyle name="Hed Top - SECTION 4 3 4" xfId="24395" xr:uid="{00000000-0005-0000-0000-0000365F0000}"/>
    <cellStyle name="Hed Top - SECTION 4 3 4 2" xfId="24396" xr:uid="{00000000-0005-0000-0000-0000375F0000}"/>
    <cellStyle name="Hed Top - SECTION 4 3 5" xfId="24397" xr:uid="{00000000-0005-0000-0000-0000385F0000}"/>
    <cellStyle name="Hed Top - SECTION 4 3 5 2" xfId="24398" xr:uid="{00000000-0005-0000-0000-0000395F0000}"/>
    <cellStyle name="Hed Top - SECTION 4 3 6" xfId="24399" xr:uid="{00000000-0005-0000-0000-00003A5F0000}"/>
    <cellStyle name="Hed Top - SECTION 4 3 6 2" xfId="24400" xr:uid="{00000000-0005-0000-0000-00003B5F0000}"/>
    <cellStyle name="Hed Top - SECTION 4 3 7" xfId="24401" xr:uid="{00000000-0005-0000-0000-00003C5F0000}"/>
    <cellStyle name="Hed Top - SECTION 4 4" xfId="24402" xr:uid="{00000000-0005-0000-0000-00003D5F0000}"/>
    <cellStyle name="Hed Top - SECTION 4 4 2" xfId="24403" xr:uid="{00000000-0005-0000-0000-00003E5F0000}"/>
    <cellStyle name="Hed Top - SECTION 4 4 2 2" xfId="24404" xr:uid="{00000000-0005-0000-0000-00003F5F0000}"/>
    <cellStyle name="Hed Top - SECTION 4 4 2 2 2" xfId="24405" xr:uid="{00000000-0005-0000-0000-0000405F0000}"/>
    <cellStyle name="Hed Top - SECTION 4 4 2 3" xfId="24406" xr:uid="{00000000-0005-0000-0000-0000415F0000}"/>
    <cellStyle name="Hed Top - SECTION 4 4 2 3 2" xfId="24407" xr:uid="{00000000-0005-0000-0000-0000425F0000}"/>
    <cellStyle name="Hed Top - SECTION 4 4 2 4" xfId="24408" xr:uid="{00000000-0005-0000-0000-0000435F0000}"/>
    <cellStyle name="Hed Top - SECTION 4 4 2 4 2" xfId="24409" xr:uid="{00000000-0005-0000-0000-0000445F0000}"/>
    <cellStyle name="Hed Top - SECTION 4 4 2 5" xfId="24410" xr:uid="{00000000-0005-0000-0000-0000455F0000}"/>
    <cellStyle name="Hed Top - SECTION 4 4 3" xfId="24411" xr:uid="{00000000-0005-0000-0000-0000465F0000}"/>
    <cellStyle name="Hed Top - SECTION 4 4 3 2" xfId="24412" xr:uid="{00000000-0005-0000-0000-0000475F0000}"/>
    <cellStyle name="Hed Top - SECTION 4 4 4" xfId="24413" xr:uid="{00000000-0005-0000-0000-0000485F0000}"/>
    <cellStyle name="Hed Top - SECTION 4 4 4 2" xfId="24414" xr:uid="{00000000-0005-0000-0000-0000495F0000}"/>
    <cellStyle name="Hed Top - SECTION 4 4 5" xfId="24415" xr:uid="{00000000-0005-0000-0000-00004A5F0000}"/>
    <cellStyle name="Hed Top - SECTION 4 4 5 2" xfId="24416" xr:uid="{00000000-0005-0000-0000-00004B5F0000}"/>
    <cellStyle name="Hed Top - SECTION 4 4 6" xfId="24417" xr:uid="{00000000-0005-0000-0000-00004C5F0000}"/>
    <cellStyle name="Hed Top - SECTION 4 4 6 2" xfId="24418" xr:uid="{00000000-0005-0000-0000-00004D5F0000}"/>
    <cellStyle name="Hed Top - SECTION 4 4 7" xfId="24419" xr:uid="{00000000-0005-0000-0000-00004E5F0000}"/>
    <cellStyle name="Hed Top - SECTION 4 5" xfId="24420" xr:uid="{00000000-0005-0000-0000-00004F5F0000}"/>
    <cellStyle name="Hed Top - SECTION 4 5 2" xfId="24421" xr:uid="{00000000-0005-0000-0000-0000505F0000}"/>
    <cellStyle name="Hed Top - SECTION 4 5 2 2" xfId="24422" xr:uid="{00000000-0005-0000-0000-0000515F0000}"/>
    <cellStyle name="Hed Top - SECTION 4 5 2 2 2" xfId="24423" xr:uid="{00000000-0005-0000-0000-0000525F0000}"/>
    <cellStyle name="Hed Top - SECTION 4 5 2 3" xfId="24424" xr:uid="{00000000-0005-0000-0000-0000535F0000}"/>
    <cellStyle name="Hed Top - SECTION 4 5 2 3 2" xfId="24425" xr:uid="{00000000-0005-0000-0000-0000545F0000}"/>
    <cellStyle name="Hed Top - SECTION 4 5 2 4" xfId="24426" xr:uid="{00000000-0005-0000-0000-0000555F0000}"/>
    <cellStyle name="Hed Top - SECTION 4 5 2 4 2" xfId="24427" xr:uid="{00000000-0005-0000-0000-0000565F0000}"/>
    <cellStyle name="Hed Top - SECTION 4 5 2 5" xfId="24428" xr:uid="{00000000-0005-0000-0000-0000575F0000}"/>
    <cellStyle name="Hed Top - SECTION 4 5 3" xfId="24429" xr:uid="{00000000-0005-0000-0000-0000585F0000}"/>
    <cellStyle name="Hed Top - SECTION 4 5 3 2" xfId="24430" xr:uid="{00000000-0005-0000-0000-0000595F0000}"/>
    <cellStyle name="Hed Top - SECTION 4 5 4" xfId="24431" xr:uid="{00000000-0005-0000-0000-00005A5F0000}"/>
    <cellStyle name="Hed Top - SECTION 4 5 4 2" xfId="24432" xr:uid="{00000000-0005-0000-0000-00005B5F0000}"/>
    <cellStyle name="Hed Top - SECTION 4 5 5" xfId="24433" xr:uid="{00000000-0005-0000-0000-00005C5F0000}"/>
    <cellStyle name="Hed Top - SECTION 4 5 5 2" xfId="24434" xr:uid="{00000000-0005-0000-0000-00005D5F0000}"/>
    <cellStyle name="Hed Top - SECTION 4 5 6" xfId="24435" xr:uid="{00000000-0005-0000-0000-00005E5F0000}"/>
    <cellStyle name="Hed Top - SECTION 4 5 6 2" xfId="24436" xr:uid="{00000000-0005-0000-0000-00005F5F0000}"/>
    <cellStyle name="Hed Top - SECTION 4 5 7" xfId="24437" xr:uid="{00000000-0005-0000-0000-0000605F0000}"/>
    <cellStyle name="Hed Top - SECTION 4 6" xfId="24438" xr:uid="{00000000-0005-0000-0000-0000615F0000}"/>
    <cellStyle name="Hed Top - SECTION 4 6 2" xfId="24439" xr:uid="{00000000-0005-0000-0000-0000625F0000}"/>
    <cellStyle name="Hed Top - SECTION 4 6 2 2" xfId="24440" xr:uid="{00000000-0005-0000-0000-0000635F0000}"/>
    <cellStyle name="Hed Top - SECTION 4 6 2 2 2" xfId="24441" xr:uid="{00000000-0005-0000-0000-0000645F0000}"/>
    <cellStyle name="Hed Top - SECTION 4 6 2 3" xfId="24442" xr:uid="{00000000-0005-0000-0000-0000655F0000}"/>
    <cellStyle name="Hed Top - SECTION 4 6 2 3 2" xfId="24443" xr:uid="{00000000-0005-0000-0000-0000665F0000}"/>
    <cellStyle name="Hed Top - SECTION 4 6 2 4" xfId="24444" xr:uid="{00000000-0005-0000-0000-0000675F0000}"/>
    <cellStyle name="Hed Top - SECTION 4 6 2 4 2" xfId="24445" xr:uid="{00000000-0005-0000-0000-0000685F0000}"/>
    <cellStyle name="Hed Top - SECTION 4 6 2 5" xfId="24446" xr:uid="{00000000-0005-0000-0000-0000695F0000}"/>
    <cellStyle name="Hed Top - SECTION 4 6 3" xfId="24447" xr:uid="{00000000-0005-0000-0000-00006A5F0000}"/>
    <cellStyle name="Hed Top - SECTION 4 6 3 2" xfId="24448" xr:uid="{00000000-0005-0000-0000-00006B5F0000}"/>
    <cellStyle name="Hed Top - SECTION 4 6 4" xfId="24449" xr:uid="{00000000-0005-0000-0000-00006C5F0000}"/>
    <cellStyle name="Hed Top - SECTION 4 6 4 2" xfId="24450" xr:uid="{00000000-0005-0000-0000-00006D5F0000}"/>
    <cellStyle name="Hed Top - SECTION 4 6 5" xfId="24451" xr:uid="{00000000-0005-0000-0000-00006E5F0000}"/>
    <cellStyle name="Hed Top - SECTION 4 6 5 2" xfId="24452" xr:uid="{00000000-0005-0000-0000-00006F5F0000}"/>
    <cellStyle name="Hed Top - SECTION 4 6 6" xfId="24453" xr:uid="{00000000-0005-0000-0000-0000705F0000}"/>
    <cellStyle name="Hed Top - SECTION 4 6 6 2" xfId="24454" xr:uid="{00000000-0005-0000-0000-0000715F0000}"/>
    <cellStyle name="Hed Top - SECTION 4 6 7" xfId="24455" xr:uid="{00000000-0005-0000-0000-0000725F0000}"/>
    <cellStyle name="Hed Top - SECTION 4 7" xfId="24456" xr:uid="{00000000-0005-0000-0000-0000735F0000}"/>
    <cellStyle name="Hed Top - SECTION 4 7 2" xfId="24457" xr:uid="{00000000-0005-0000-0000-0000745F0000}"/>
    <cellStyle name="Hed Top - SECTION 4 7 2 2" xfId="24458" xr:uid="{00000000-0005-0000-0000-0000755F0000}"/>
    <cellStyle name="Hed Top - SECTION 4 7 2 2 2" xfId="24459" xr:uid="{00000000-0005-0000-0000-0000765F0000}"/>
    <cellStyle name="Hed Top - SECTION 4 7 2 3" xfId="24460" xr:uid="{00000000-0005-0000-0000-0000775F0000}"/>
    <cellStyle name="Hed Top - SECTION 4 7 2 3 2" xfId="24461" xr:uid="{00000000-0005-0000-0000-0000785F0000}"/>
    <cellStyle name="Hed Top - SECTION 4 7 2 4" xfId="24462" xr:uid="{00000000-0005-0000-0000-0000795F0000}"/>
    <cellStyle name="Hed Top - SECTION 4 7 2 4 2" xfId="24463" xr:uid="{00000000-0005-0000-0000-00007A5F0000}"/>
    <cellStyle name="Hed Top - SECTION 4 7 2 5" xfId="24464" xr:uid="{00000000-0005-0000-0000-00007B5F0000}"/>
    <cellStyle name="Hed Top - SECTION 4 7 3" xfId="24465" xr:uid="{00000000-0005-0000-0000-00007C5F0000}"/>
    <cellStyle name="Hed Top - SECTION 4 7 3 2" xfId="24466" xr:uid="{00000000-0005-0000-0000-00007D5F0000}"/>
    <cellStyle name="Hed Top - SECTION 4 7 4" xfId="24467" xr:uid="{00000000-0005-0000-0000-00007E5F0000}"/>
    <cellStyle name="Hed Top - SECTION 4 7 4 2" xfId="24468" xr:uid="{00000000-0005-0000-0000-00007F5F0000}"/>
    <cellStyle name="Hed Top - SECTION 4 7 5" xfId="24469" xr:uid="{00000000-0005-0000-0000-0000805F0000}"/>
    <cellStyle name="Hed Top - SECTION 4 7 5 2" xfId="24470" xr:uid="{00000000-0005-0000-0000-0000815F0000}"/>
    <cellStyle name="Hed Top - SECTION 4 7 6" xfId="24471" xr:uid="{00000000-0005-0000-0000-0000825F0000}"/>
    <cellStyle name="Hed Top - SECTION 4 7 6 2" xfId="24472" xr:uid="{00000000-0005-0000-0000-0000835F0000}"/>
    <cellStyle name="Hed Top - SECTION 4 7 7" xfId="24473" xr:uid="{00000000-0005-0000-0000-0000845F0000}"/>
    <cellStyle name="Hed Top - SECTION 4 8" xfId="24474" xr:uid="{00000000-0005-0000-0000-0000855F0000}"/>
    <cellStyle name="Hed Top - SECTION 4 8 2" xfId="24475" xr:uid="{00000000-0005-0000-0000-0000865F0000}"/>
    <cellStyle name="Hed Top - SECTION 4 8 2 2" xfId="24476" xr:uid="{00000000-0005-0000-0000-0000875F0000}"/>
    <cellStyle name="Hed Top - SECTION 4 8 2 2 2" xfId="24477" xr:uid="{00000000-0005-0000-0000-0000885F0000}"/>
    <cellStyle name="Hed Top - SECTION 4 8 2 3" xfId="24478" xr:uid="{00000000-0005-0000-0000-0000895F0000}"/>
    <cellStyle name="Hed Top - SECTION 4 8 2 3 2" xfId="24479" xr:uid="{00000000-0005-0000-0000-00008A5F0000}"/>
    <cellStyle name="Hed Top - SECTION 4 8 2 4" xfId="24480" xr:uid="{00000000-0005-0000-0000-00008B5F0000}"/>
    <cellStyle name="Hed Top - SECTION 4 8 2 4 2" xfId="24481" xr:uid="{00000000-0005-0000-0000-00008C5F0000}"/>
    <cellStyle name="Hed Top - SECTION 4 8 2 5" xfId="24482" xr:uid="{00000000-0005-0000-0000-00008D5F0000}"/>
    <cellStyle name="Hed Top - SECTION 4 8 3" xfId="24483" xr:uid="{00000000-0005-0000-0000-00008E5F0000}"/>
    <cellStyle name="Hed Top - SECTION 4 8 3 2" xfId="24484" xr:uid="{00000000-0005-0000-0000-00008F5F0000}"/>
    <cellStyle name="Hed Top - SECTION 4 8 4" xfId="24485" xr:uid="{00000000-0005-0000-0000-0000905F0000}"/>
    <cellStyle name="Hed Top - SECTION 4 8 4 2" xfId="24486" xr:uid="{00000000-0005-0000-0000-0000915F0000}"/>
    <cellStyle name="Hed Top - SECTION 4 8 5" xfId="24487" xr:uid="{00000000-0005-0000-0000-0000925F0000}"/>
    <cellStyle name="Hed Top - SECTION 4 8 5 2" xfId="24488" xr:uid="{00000000-0005-0000-0000-0000935F0000}"/>
    <cellStyle name="Hed Top - SECTION 4 8 6" xfId="24489" xr:uid="{00000000-0005-0000-0000-0000945F0000}"/>
    <cellStyle name="Hed Top - SECTION 4 8 6 2" xfId="24490" xr:uid="{00000000-0005-0000-0000-0000955F0000}"/>
    <cellStyle name="Hed Top - SECTION 4 8 7" xfId="24491" xr:uid="{00000000-0005-0000-0000-0000965F0000}"/>
    <cellStyle name="Hed Top - SECTION 4 9" xfId="24492" xr:uid="{00000000-0005-0000-0000-0000975F0000}"/>
    <cellStyle name="Hed Top - SECTION 4 9 2" xfId="24493" xr:uid="{00000000-0005-0000-0000-0000985F0000}"/>
    <cellStyle name="Hed Top - SECTION 4 9 2 2" xfId="24494" xr:uid="{00000000-0005-0000-0000-0000995F0000}"/>
    <cellStyle name="Hed Top - SECTION 4 9 2 2 2" xfId="24495" xr:uid="{00000000-0005-0000-0000-00009A5F0000}"/>
    <cellStyle name="Hed Top - SECTION 4 9 2 3" xfId="24496" xr:uid="{00000000-0005-0000-0000-00009B5F0000}"/>
    <cellStyle name="Hed Top - SECTION 4 9 2 3 2" xfId="24497" xr:uid="{00000000-0005-0000-0000-00009C5F0000}"/>
    <cellStyle name="Hed Top - SECTION 4 9 2 4" xfId="24498" xr:uid="{00000000-0005-0000-0000-00009D5F0000}"/>
    <cellStyle name="Hed Top - SECTION 4 9 2 4 2" xfId="24499" xr:uid="{00000000-0005-0000-0000-00009E5F0000}"/>
    <cellStyle name="Hed Top - SECTION 4 9 2 5" xfId="24500" xr:uid="{00000000-0005-0000-0000-00009F5F0000}"/>
    <cellStyle name="Hed Top - SECTION 4 9 3" xfId="24501" xr:uid="{00000000-0005-0000-0000-0000A05F0000}"/>
    <cellStyle name="Hed Top - SECTION 4 9 3 2" xfId="24502" xr:uid="{00000000-0005-0000-0000-0000A15F0000}"/>
    <cellStyle name="Hed Top - SECTION 4 9 4" xfId="24503" xr:uid="{00000000-0005-0000-0000-0000A25F0000}"/>
    <cellStyle name="Hed Top - SECTION 4 9 4 2" xfId="24504" xr:uid="{00000000-0005-0000-0000-0000A35F0000}"/>
    <cellStyle name="Hed Top - SECTION 4 9 5" xfId="24505" xr:uid="{00000000-0005-0000-0000-0000A45F0000}"/>
    <cellStyle name="Hed Top - SECTION 4 9 5 2" xfId="24506" xr:uid="{00000000-0005-0000-0000-0000A55F0000}"/>
    <cellStyle name="Hed Top - SECTION 4 9 6" xfId="24507" xr:uid="{00000000-0005-0000-0000-0000A65F0000}"/>
    <cellStyle name="Hed Top - SECTION 4 9 6 2" xfId="24508" xr:uid="{00000000-0005-0000-0000-0000A75F0000}"/>
    <cellStyle name="Hed Top - SECTION 4 9 7" xfId="24509" xr:uid="{00000000-0005-0000-0000-0000A85F0000}"/>
    <cellStyle name="Hed Top - SECTION 5" xfId="24510" xr:uid="{00000000-0005-0000-0000-0000A95F0000}"/>
    <cellStyle name="Hed Top - SECTION 5 10" xfId="24511" xr:uid="{00000000-0005-0000-0000-0000AA5F0000}"/>
    <cellStyle name="Hed Top - SECTION 5 10 2" xfId="24512" xr:uid="{00000000-0005-0000-0000-0000AB5F0000}"/>
    <cellStyle name="Hed Top - SECTION 5 10 2 2" xfId="24513" xr:uid="{00000000-0005-0000-0000-0000AC5F0000}"/>
    <cellStyle name="Hed Top - SECTION 5 10 2 2 2" xfId="24514" xr:uid="{00000000-0005-0000-0000-0000AD5F0000}"/>
    <cellStyle name="Hed Top - SECTION 5 10 2 3" xfId="24515" xr:uid="{00000000-0005-0000-0000-0000AE5F0000}"/>
    <cellStyle name="Hed Top - SECTION 5 10 2 3 2" xfId="24516" xr:uid="{00000000-0005-0000-0000-0000AF5F0000}"/>
    <cellStyle name="Hed Top - SECTION 5 10 2 4" xfId="24517" xr:uid="{00000000-0005-0000-0000-0000B05F0000}"/>
    <cellStyle name="Hed Top - SECTION 5 10 2 4 2" xfId="24518" xr:uid="{00000000-0005-0000-0000-0000B15F0000}"/>
    <cellStyle name="Hed Top - SECTION 5 10 2 5" xfId="24519" xr:uid="{00000000-0005-0000-0000-0000B25F0000}"/>
    <cellStyle name="Hed Top - SECTION 5 10 3" xfId="24520" xr:uid="{00000000-0005-0000-0000-0000B35F0000}"/>
    <cellStyle name="Hed Top - SECTION 5 10 3 2" xfId="24521" xr:uid="{00000000-0005-0000-0000-0000B45F0000}"/>
    <cellStyle name="Hed Top - SECTION 5 10 4" xfId="24522" xr:uid="{00000000-0005-0000-0000-0000B55F0000}"/>
    <cellStyle name="Hed Top - SECTION 5 10 4 2" xfId="24523" xr:uid="{00000000-0005-0000-0000-0000B65F0000}"/>
    <cellStyle name="Hed Top - SECTION 5 10 5" xfId="24524" xr:uid="{00000000-0005-0000-0000-0000B75F0000}"/>
    <cellStyle name="Hed Top - SECTION 5 10 5 2" xfId="24525" xr:uid="{00000000-0005-0000-0000-0000B85F0000}"/>
    <cellStyle name="Hed Top - SECTION 5 10 6" xfId="24526" xr:uid="{00000000-0005-0000-0000-0000B95F0000}"/>
    <cellStyle name="Hed Top - SECTION 5 10 6 2" xfId="24527" xr:uid="{00000000-0005-0000-0000-0000BA5F0000}"/>
    <cellStyle name="Hed Top - SECTION 5 10 7" xfId="24528" xr:uid="{00000000-0005-0000-0000-0000BB5F0000}"/>
    <cellStyle name="Hed Top - SECTION 5 11" xfId="24529" xr:uid="{00000000-0005-0000-0000-0000BC5F0000}"/>
    <cellStyle name="Hed Top - SECTION 5 11 2" xfId="24530" xr:uid="{00000000-0005-0000-0000-0000BD5F0000}"/>
    <cellStyle name="Hed Top - SECTION 5 11 2 2" xfId="24531" xr:uid="{00000000-0005-0000-0000-0000BE5F0000}"/>
    <cellStyle name="Hed Top - SECTION 5 11 2 2 2" xfId="24532" xr:uid="{00000000-0005-0000-0000-0000BF5F0000}"/>
    <cellStyle name="Hed Top - SECTION 5 11 2 3" xfId="24533" xr:uid="{00000000-0005-0000-0000-0000C05F0000}"/>
    <cellStyle name="Hed Top - SECTION 5 11 2 3 2" xfId="24534" xr:uid="{00000000-0005-0000-0000-0000C15F0000}"/>
    <cellStyle name="Hed Top - SECTION 5 11 2 4" xfId="24535" xr:uid="{00000000-0005-0000-0000-0000C25F0000}"/>
    <cellStyle name="Hed Top - SECTION 5 11 2 4 2" xfId="24536" xr:uid="{00000000-0005-0000-0000-0000C35F0000}"/>
    <cellStyle name="Hed Top - SECTION 5 11 2 5" xfId="24537" xr:uid="{00000000-0005-0000-0000-0000C45F0000}"/>
    <cellStyle name="Hed Top - SECTION 5 11 3" xfId="24538" xr:uid="{00000000-0005-0000-0000-0000C55F0000}"/>
    <cellStyle name="Hed Top - SECTION 5 11 3 2" xfId="24539" xr:uid="{00000000-0005-0000-0000-0000C65F0000}"/>
    <cellStyle name="Hed Top - SECTION 5 11 4" xfId="24540" xr:uid="{00000000-0005-0000-0000-0000C75F0000}"/>
    <cellStyle name="Hed Top - SECTION 5 11 4 2" xfId="24541" xr:uid="{00000000-0005-0000-0000-0000C85F0000}"/>
    <cellStyle name="Hed Top - SECTION 5 11 5" xfId="24542" xr:uid="{00000000-0005-0000-0000-0000C95F0000}"/>
    <cellStyle name="Hed Top - SECTION 5 11 5 2" xfId="24543" xr:uid="{00000000-0005-0000-0000-0000CA5F0000}"/>
    <cellStyle name="Hed Top - SECTION 5 11 6" xfId="24544" xr:uid="{00000000-0005-0000-0000-0000CB5F0000}"/>
    <cellStyle name="Hed Top - SECTION 5 11 6 2" xfId="24545" xr:uid="{00000000-0005-0000-0000-0000CC5F0000}"/>
    <cellStyle name="Hed Top - SECTION 5 11 7" xfId="24546" xr:uid="{00000000-0005-0000-0000-0000CD5F0000}"/>
    <cellStyle name="Hed Top - SECTION 5 12" xfId="24547" xr:uid="{00000000-0005-0000-0000-0000CE5F0000}"/>
    <cellStyle name="Hed Top - SECTION 5 12 2" xfId="24548" xr:uid="{00000000-0005-0000-0000-0000CF5F0000}"/>
    <cellStyle name="Hed Top - SECTION 5 12 2 2" xfId="24549" xr:uid="{00000000-0005-0000-0000-0000D05F0000}"/>
    <cellStyle name="Hed Top - SECTION 5 12 2 2 2" xfId="24550" xr:uid="{00000000-0005-0000-0000-0000D15F0000}"/>
    <cellStyle name="Hed Top - SECTION 5 12 2 3" xfId="24551" xr:uid="{00000000-0005-0000-0000-0000D25F0000}"/>
    <cellStyle name="Hed Top - SECTION 5 12 2 3 2" xfId="24552" xr:uid="{00000000-0005-0000-0000-0000D35F0000}"/>
    <cellStyle name="Hed Top - SECTION 5 12 2 4" xfId="24553" xr:uid="{00000000-0005-0000-0000-0000D45F0000}"/>
    <cellStyle name="Hed Top - SECTION 5 12 2 4 2" xfId="24554" xr:uid="{00000000-0005-0000-0000-0000D55F0000}"/>
    <cellStyle name="Hed Top - SECTION 5 12 2 5" xfId="24555" xr:uid="{00000000-0005-0000-0000-0000D65F0000}"/>
    <cellStyle name="Hed Top - SECTION 5 12 3" xfId="24556" xr:uid="{00000000-0005-0000-0000-0000D75F0000}"/>
    <cellStyle name="Hed Top - SECTION 5 12 3 2" xfId="24557" xr:uid="{00000000-0005-0000-0000-0000D85F0000}"/>
    <cellStyle name="Hed Top - SECTION 5 12 4" xfId="24558" xr:uid="{00000000-0005-0000-0000-0000D95F0000}"/>
    <cellStyle name="Hed Top - SECTION 5 12 4 2" xfId="24559" xr:uid="{00000000-0005-0000-0000-0000DA5F0000}"/>
    <cellStyle name="Hed Top - SECTION 5 12 5" xfId="24560" xr:uid="{00000000-0005-0000-0000-0000DB5F0000}"/>
    <cellStyle name="Hed Top - SECTION 5 12 5 2" xfId="24561" xr:uid="{00000000-0005-0000-0000-0000DC5F0000}"/>
    <cellStyle name="Hed Top - SECTION 5 12 6" xfId="24562" xr:uid="{00000000-0005-0000-0000-0000DD5F0000}"/>
    <cellStyle name="Hed Top - SECTION 5 12 6 2" xfId="24563" xr:uid="{00000000-0005-0000-0000-0000DE5F0000}"/>
    <cellStyle name="Hed Top - SECTION 5 12 7" xfId="24564" xr:uid="{00000000-0005-0000-0000-0000DF5F0000}"/>
    <cellStyle name="Hed Top - SECTION 5 13" xfId="24565" xr:uid="{00000000-0005-0000-0000-0000E05F0000}"/>
    <cellStyle name="Hed Top - SECTION 5 13 2" xfId="24566" xr:uid="{00000000-0005-0000-0000-0000E15F0000}"/>
    <cellStyle name="Hed Top - SECTION 5 13 2 2" xfId="24567" xr:uid="{00000000-0005-0000-0000-0000E25F0000}"/>
    <cellStyle name="Hed Top - SECTION 5 13 2 2 2" xfId="24568" xr:uid="{00000000-0005-0000-0000-0000E35F0000}"/>
    <cellStyle name="Hed Top - SECTION 5 13 2 3" xfId="24569" xr:uid="{00000000-0005-0000-0000-0000E45F0000}"/>
    <cellStyle name="Hed Top - SECTION 5 13 2 3 2" xfId="24570" xr:uid="{00000000-0005-0000-0000-0000E55F0000}"/>
    <cellStyle name="Hed Top - SECTION 5 13 2 4" xfId="24571" xr:uid="{00000000-0005-0000-0000-0000E65F0000}"/>
    <cellStyle name="Hed Top - SECTION 5 13 2 4 2" xfId="24572" xr:uid="{00000000-0005-0000-0000-0000E75F0000}"/>
    <cellStyle name="Hed Top - SECTION 5 13 2 5" xfId="24573" xr:uid="{00000000-0005-0000-0000-0000E85F0000}"/>
    <cellStyle name="Hed Top - SECTION 5 13 3" xfId="24574" xr:uid="{00000000-0005-0000-0000-0000E95F0000}"/>
    <cellStyle name="Hed Top - SECTION 5 13 3 2" xfId="24575" xr:uid="{00000000-0005-0000-0000-0000EA5F0000}"/>
    <cellStyle name="Hed Top - SECTION 5 13 4" xfId="24576" xr:uid="{00000000-0005-0000-0000-0000EB5F0000}"/>
    <cellStyle name="Hed Top - SECTION 5 13 4 2" xfId="24577" xr:uid="{00000000-0005-0000-0000-0000EC5F0000}"/>
    <cellStyle name="Hed Top - SECTION 5 13 5" xfId="24578" xr:uid="{00000000-0005-0000-0000-0000ED5F0000}"/>
    <cellStyle name="Hed Top - SECTION 5 13 5 2" xfId="24579" xr:uid="{00000000-0005-0000-0000-0000EE5F0000}"/>
    <cellStyle name="Hed Top - SECTION 5 13 6" xfId="24580" xr:uid="{00000000-0005-0000-0000-0000EF5F0000}"/>
    <cellStyle name="Hed Top - SECTION 5 13 6 2" xfId="24581" xr:uid="{00000000-0005-0000-0000-0000F05F0000}"/>
    <cellStyle name="Hed Top - SECTION 5 13 7" xfId="24582" xr:uid="{00000000-0005-0000-0000-0000F15F0000}"/>
    <cellStyle name="Hed Top - SECTION 5 14" xfId="24583" xr:uid="{00000000-0005-0000-0000-0000F25F0000}"/>
    <cellStyle name="Hed Top - SECTION 5 14 2" xfId="24584" xr:uid="{00000000-0005-0000-0000-0000F35F0000}"/>
    <cellStyle name="Hed Top - SECTION 5 14 2 2" xfId="24585" xr:uid="{00000000-0005-0000-0000-0000F45F0000}"/>
    <cellStyle name="Hed Top - SECTION 5 14 2 2 2" xfId="24586" xr:uid="{00000000-0005-0000-0000-0000F55F0000}"/>
    <cellStyle name="Hed Top - SECTION 5 14 2 3" xfId="24587" xr:uid="{00000000-0005-0000-0000-0000F65F0000}"/>
    <cellStyle name="Hed Top - SECTION 5 14 2 3 2" xfId="24588" xr:uid="{00000000-0005-0000-0000-0000F75F0000}"/>
    <cellStyle name="Hed Top - SECTION 5 14 2 4" xfId="24589" xr:uid="{00000000-0005-0000-0000-0000F85F0000}"/>
    <cellStyle name="Hed Top - SECTION 5 14 2 4 2" xfId="24590" xr:uid="{00000000-0005-0000-0000-0000F95F0000}"/>
    <cellStyle name="Hed Top - SECTION 5 14 2 5" xfId="24591" xr:uid="{00000000-0005-0000-0000-0000FA5F0000}"/>
    <cellStyle name="Hed Top - SECTION 5 14 3" xfId="24592" xr:uid="{00000000-0005-0000-0000-0000FB5F0000}"/>
    <cellStyle name="Hed Top - SECTION 5 14 3 2" xfId="24593" xr:uid="{00000000-0005-0000-0000-0000FC5F0000}"/>
    <cellStyle name="Hed Top - SECTION 5 14 4" xfId="24594" xr:uid="{00000000-0005-0000-0000-0000FD5F0000}"/>
    <cellStyle name="Hed Top - SECTION 5 14 4 2" xfId="24595" xr:uid="{00000000-0005-0000-0000-0000FE5F0000}"/>
    <cellStyle name="Hed Top - SECTION 5 14 5" xfId="24596" xr:uid="{00000000-0005-0000-0000-0000FF5F0000}"/>
    <cellStyle name="Hed Top - SECTION 5 14 5 2" xfId="24597" xr:uid="{00000000-0005-0000-0000-000000600000}"/>
    <cellStyle name="Hed Top - SECTION 5 14 6" xfId="24598" xr:uid="{00000000-0005-0000-0000-000001600000}"/>
    <cellStyle name="Hed Top - SECTION 5 14 6 2" xfId="24599" xr:uid="{00000000-0005-0000-0000-000002600000}"/>
    <cellStyle name="Hed Top - SECTION 5 14 7" xfId="24600" xr:uid="{00000000-0005-0000-0000-000003600000}"/>
    <cellStyle name="Hed Top - SECTION 5 15" xfId="24601" xr:uid="{00000000-0005-0000-0000-000004600000}"/>
    <cellStyle name="Hed Top - SECTION 5 15 2" xfId="24602" xr:uid="{00000000-0005-0000-0000-000005600000}"/>
    <cellStyle name="Hed Top - SECTION 5 15 2 2" xfId="24603" xr:uid="{00000000-0005-0000-0000-000006600000}"/>
    <cellStyle name="Hed Top - SECTION 5 15 2 2 2" xfId="24604" xr:uid="{00000000-0005-0000-0000-000007600000}"/>
    <cellStyle name="Hed Top - SECTION 5 15 2 3" xfId="24605" xr:uid="{00000000-0005-0000-0000-000008600000}"/>
    <cellStyle name="Hed Top - SECTION 5 15 2 3 2" xfId="24606" xr:uid="{00000000-0005-0000-0000-000009600000}"/>
    <cellStyle name="Hed Top - SECTION 5 15 2 4" xfId="24607" xr:uid="{00000000-0005-0000-0000-00000A600000}"/>
    <cellStyle name="Hed Top - SECTION 5 15 2 4 2" xfId="24608" xr:uid="{00000000-0005-0000-0000-00000B600000}"/>
    <cellStyle name="Hed Top - SECTION 5 15 2 5" xfId="24609" xr:uid="{00000000-0005-0000-0000-00000C600000}"/>
    <cellStyle name="Hed Top - SECTION 5 15 3" xfId="24610" xr:uid="{00000000-0005-0000-0000-00000D600000}"/>
    <cellStyle name="Hed Top - SECTION 5 15 3 2" xfId="24611" xr:uid="{00000000-0005-0000-0000-00000E600000}"/>
    <cellStyle name="Hed Top - SECTION 5 15 4" xfId="24612" xr:uid="{00000000-0005-0000-0000-00000F600000}"/>
    <cellStyle name="Hed Top - SECTION 5 15 4 2" xfId="24613" xr:uid="{00000000-0005-0000-0000-000010600000}"/>
    <cellStyle name="Hed Top - SECTION 5 15 5" xfId="24614" xr:uid="{00000000-0005-0000-0000-000011600000}"/>
    <cellStyle name="Hed Top - SECTION 5 15 5 2" xfId="24615" xr:uid="{00000000-0005-0000-0000-000012600000}"/>
    <cellStyle name="Hed Top - SECTION 5 15 6" xfId="24616" xr:uid="{00000000-0005-0000-0000-000013600000}"/>
    <cellStyle name="Hed Top - SECTION 5 15 6 2" xfId="24617" xr:uid="{00000000-0005-0000-0000-000014600000}"/>
    <cellStyle name="Hed Top - SECTION 5 15 7" xfId="24618" xr:uid="{00000000-0005-0000-0000-000015600000}"/>
    <cellStyle name="Hed Top - SECTION 5 16" xfId="24619" xr:uid="{00000000-0005-0000-0000-000016600000}"/>
    <cellStyle name="Hed Top - SECTION 5 16 2" xfId="24620" xr:uid="{00000000-0005-0000-0000-000017600000}"/>
    <cellStyle name="Hed Top - SECTION 5 16 2 2" xfId="24621" xr:uid="{00000000-0005-0000-0000-000018600000}"/>
    <cellStyle name="Hed Top - SECTION 5 16 2 2 2" xfId="24622" xr:uid="{00000000-0005-0000-0000-000019600000}"/>
    <cellStyle name="Hed Top - SECTION 5 16 2 3" xfId="24623" xr:uid="{00000000-0005-0000-0000-00001A600000}"/>
    <cellStyle name="Hed Top - SECTION 5 16 2 3 2" xfId="24624" xr:uid="{00000000-0005-0000-0000-00001B600000}"/>
    <cellStyle name="Hed Top - SECTION 5 16 2 4" xfId="24625" xr:uid="{00000000-0005-0000-0000-00001C600000}"/>
    <cellStyle name="Hed Top - SECTION 5 16 2 4 2" xfId="24626" xr:uid="{00000000-0005-0000-0000-00001D600000}"/>
    <cellStyle name="Hed Top - SECTION 5 16 2 5" xfId="24627" xr:uid="{00000000-0005-0000-0000-00001E600000}"/>
    <cellStyle name="Hed Top - SECTION 5 16 3" xfId="24628" xr:uid="{00000000-0005-0000-0000-00001F600000}"/>
    <cellStyle name="Hed Top - SECTION 5 16 3 2" xfId="24629" xr:uid="{00000000-0005-0000-0000-000020600000}"/>
    <cellStyle name="Hed Top - SECTION 5 16 4" xfId="24630" xr:uid="{00000000-0005-0000-0000-000021600000}"/>
    <cellStyle name="Hed Top - SECTION 5 16 4 2" xfId="24631" xr:uid="{00000000-0005-0000-0000-000022600000}"/>
    <cellStyle name="Hed Top - SECTION 5 16 5" xfId="24632" xr:uid="{00000000-0005-0000-0000-000023600000}"/>
    <cellStyle name="Hed Top - SECTION 5 16 5 2" xfId="24633" xr:uid="{00000000-0005-0000-0000-000024600000}"/>
    <cellStyle name="Hed Top - SECTION 5 16 6" xfId="24634" xr:uid="{00000000-0005-0000-0000-000025600000}"/>
    <cellStyle name="Hed Top - SECTION 5 16 6 2" xfId="24635" xr:uid="{00000000-0005-0000-0000-000026600000}"/>
    <cellStyle name="Hed Top - SECTION 5 16 7" xfId="24636" xr:uid="{00000000-0005-0000-0000-000027600000}"/>
    <cellStyle name="Hed Top - SECTION 5 17" xfId="24637" xr:uid="{00000000-0005-0000-0000-000028600000}"/>
    <cellStyle name="Hed Top - SECTION 5 17 2" xfId="24638" xr:uid="{00000000-0005-0000-0000-000029600000}"/>
    <cellStyle name="Hed Top - SECTION 5 17 2 2" xfId="24639" xr:uid="{00000000-0005-0000-0000-00002A600000}"/>
    <cellStyle name="Hed Top - SECTION 5 17 2 2 2" xfId="24640" xr:uid="{00000000-0005-0000-0000-00002B600000}"/>
    <cellStyle name="Hed Top - SECTION 5 17 2 3" xfId="24641" xr:uid="{00000000-0005-0000-0000-00002C600000}"/>
    <cellStyle name="Hed Top - SECTION 5 17 2 3 2" xfId="24642" xr:uid="{00000000-0005-0000-0000-00002D600000}"/>
    <cellStyle name="Hed Top - SECTION 5 17 2 4" xfId="24643" xr:uid="{00000000-0005-0000-0000-00002E600000}"/>
    <cellStyle name="Hed Top - SECTION 5 17 2 4 2" xfId="24644" xr:uid="{00000000-0005-0000-0000-00002F600000}"/>
    <cellStyle name="Hed Top - SECTION 5 17 2 5" xfId="24645" xr:uid="{00000000-0005-0000-0000-000030600000}"/>
    <cellStyle name="Hed Top - SECTION 5 17 3" xfId="24646" xr:uid="{00000000-0005-0000-0000-000031600000}"/>
    <cellStyle name="Hed Top - SECTION 5 17 3 2" xfId="24647" xr:uid="{00000000-0005-0000-0000-000032600000}"/>
    <cellStyle name="Hed Top - SECTION 5 17 4" xfId="24648" xr:uid="{00000000-0005-0000-0000-000033600000}"/>
    <cellStyle name="Hed Top - SECTION 5 17 4 2" xfId="24649" xr:uid="{00000000-0005-0000-0000-000034600000}"/>
    <cellStyle name="Hed Top - SECTION 5 17 5" xfId="24650" xr:uid="{00000000-0005-0000-0000-000035600000}"/>
    <cellStyle name="Hed Top - SECTION 5 17 5 2" xfId="24651" xr:uid="{00000000-0005-0000-0000-000036600000}"/>
    <cellStyle name="Hed Top - SECTION 5 17 6" xfId="24652" xr:uid="{00000000-0005-0000-0000-000037600000}"/>
    <cellStyle name="Hed Top - SECTION 5 17 6 2" xfId="24653" xr:uid="{00000000-0005-0000-0000-000038600000}"/>
    <cellStyle name="Hed Top - SECTION 5 17 7" xfId="24654" xr:uid="{00000000-0005-0000-0000-000039600000}"/>
    <cellStyle name="Hed Top - SECTION 5 18" xfId="24655" xr:uid="{00000000-0005-0000-0000-00003A600000}"/>
    <cellStyle name="Hed Top - SECTION 5 18 2" xfId="24656" xr:uid="{00000000-0005-0000-0000-00003B600000}"/>
    <cellStyle name="Hed Top - SECTION 5 18 2 2" xfId="24657" xr:uid="{00000000-0005-0000-0000-00003C600000}"/>
    <cellStyle name="Hed Top - SECTION 5 18 2 2 2" xfId="24658" xr:uid="{00000000-0005-0000-0000-00003D600000}"/>
    <cellStyle name="Hed Top - SECTION 5 18 2 3" xfId="24659" xr:uid="{00000000-0005-0000-0000-00003E600000}"/>
    <cellStyle name="Hed Top - SECTION 5 18 2 3 2" xfId="24660" xr:uid="{00000000-0005-0000-0000-00003F600000}"/>
    <cellStyle name="Hed Top - SECTION 5 18 2 4" xfId="24661" xr:uid="{00000000-0005-0000-0000-000040600000}"/>
    <cellStyle name="Hed Top - SECTION 5 18 3" xfId="24662" xr:uid="{00000000-0005-0000-0000-000041600000}"/>
    <cellStyle name="Hed Top - SECTION 5 18 3 2" xfId="24663" xr:uid="{00000000-0005-0000-0000-000042600000}"/>
    <cellStyle name="Hed Top - SECTION 5 18 4" xfId="24664" xr:uid="{00000000-0005-0000-0000-000043600000}"/>
    <cellStyle name="Hed Top - SECTION 5 18 4 2" xfId="24665" xr:uid="{00000000-0005-0000-0000-000044600000}"/>
    <cellStyle name="Hed Top - SECTION 5 18 5" xfId="24666" xr:uid="{00000000-0005-0000-0000-000045600000}"/>
    <cellStyle name="Hed Top - SECTION 5 18 5 2" xfId="24667" xr:uid="{00000000-0005-0000-0000-000046600000}"/>
    <cellStyle name="Hed Top - SECTION 5 18 6" xfId="24668" xr:uid="{00000000-0005-0000-0000-000047600000}"/>
    <cellStyle name="Hed Top - SECTION 5 18 6 2" xfId="24669" xr:uid="{00000000-0005-0000-0000-000048600000}"/>
    <cellStyle name="Hed Top - SECTION 5 19" xfId="24670" xr:uid="{00000000-0005-0000-0000-000049600000}"/>
    <cellStyle name="Hed Top - SECTION 5 19 2" xfId="24671" xr:uid="{00000000-0005-0000-0000-00004A600000}"/>
    <cellStyle name="Hed Top - SECTION 5 19 2 2" xfId="24672" xr:uid="{00000000-0005-0000-0000-00004B600000}"/>
    <cellStyle name="Hed Top - SECTION 5 19 3" xfId="24673" xr:uid="{00000000-0005-0000-0000-00004C600000}"/>
    <cellStyle name="Hed Top - SECTION 5 19 3 2" xfId="24674" xr:uid="{00000000-0005-0000-0000-00004D600000}"/>
    <cellStyle name="Hed Top - SECTION 5 19 4" xfId="24675" xr:uid="{00000000-0005-0000-0000-00004E600000}"/>
    <cellStyle name="Hed Top - SECTION 5 19 4 2" xfId="24676" xr:uid="{00000000-0005-0000-0000-00004F600000}"/>
    <cellStyle name="Hed Top - SECTION 5 19 5" xfId="24677" xr:uid="{00000000-0005-0000-0000-000050600000}"/>
    <cellStyle name="Hed Top - SECTION 5 2" xfId="24678" xr:uid="{00000000-0005-0000-0000-000051600000}"/>
    <cellStyle name="Hed Top - SECTION 5 2 2" xfId="24679" xr:uid="{00000000-0005-0000-0000-000052600000}"/>
    <cellStyle name="Hed Top - SECTION 5 2 2 2" xfId="24680" xr:uid="{00000000-0005-0000-0000-000053600000}"/>
    <cellStyle name="Hed Top - SECTION 5 2 2 2 2" xfId="24681" xr:uid="{00000000-0005-0000-0000-000054600000}"/>
    <cellStyle name="Hed Top - SECTION 5 2 2 3" xfId="24682" xr:uid="{00000000-0005-0000-0000-000055600000}"/>
    <cellStyle name="Hed Top - SECTION 5 2 2 3 2" xfId="24683" xr:uid="{00000000-0005-0000-0000-000056600000}"/>
    <cellStyle name="Hed Top - SECTION 5 2 2 4" xfId="24684" xr:uid="{00000000-0005-0000-0000-000057600000}"/>
    <cellStyle name="Hed Top - SECTION 5 2 2 4 2" xfId="24685" xr:uid="{00000000-0005-0000-0000-000058600000}"/>
    <cellStyle name="Hed Top - SECTION 5 2 2 5" xfId="24686" xr:uid="{00000000-0005-0000-0000-000059600000}"/>
    <cellStyle name="Hed Top - SECTION 5 2 3" xfId="24687" xr:uid="{00000000-0005-0000-0000-00005A600000}"/>
    <cellStyle name="Hed Top - SECTION 5 2 3 2" xfId="24688" xr:uid="{00000000-0005-0000-0000-00005B600000}"/>
    <cellStyle name="Hed Top - SECTION 5 2 4" xfId="24689" xr:uid="{00000000-0005-0000-0000-00005C600000}"/>
    <cellStyle name="Hed Top - SECTION 5 2 4 2" xfId="24690" xr:uid="{00000000-0005-0000-0000-00005D600000}"/>
    <cellStyle name="Hed Top - SECTION 5 2 5" xfId="24691" xr:uid="{00000000-0005-0000-0000-00005E600000}"/>
    <cellStyle name="Hed Top - SECTION 5 2 5 2" xfId="24692" xr:uid="{00000000-0005-0000-0000-00005F600000}"/>
    <cellStyle name="Hed Top - SECTION 5 2 6" xfId="24693" xr:uid="{00000000-0005-0000-0000-000060600000}"/>
    <cellStyle name="Hed Top - SECTION 5 2 6 2" xfId="24694" xr:uid="{00000000-0005-0000-0000-000061600000}"/>
    <cellStyle name="Hed Top - SECTION 5 2 7" xfId="24695" xr:uid="{00000000-0005-0000-0000-000062600000}"/>
    <cellStyle name="Hed Top - SECTION 5 20" xfId="24696" xr:uid="{00000000-0005-0000-0000-000063600000}"/>
    <cellStyle name="Hed Top - SECTION 5 20 2" xfId="24697" xr:uid="{00000000-0005-0000-0000-000064600000}"/>
    <cellStyle name="Hed Top - SECTION 5 21" xfId="24698" xr:uid="{00000000-0005-0000-0000-000065600000}"/>
    <cellStyle name="Hed Top - SECTION 5 21 2" xfId="24699" xr:uid="{00000000-0005-0000-0000-000066600000}"/>
    <cellStyle name="Hed Top - SECTION 5 22" xfId="24700" xr:uid="{00000000-0005-0000-0000-000067600000}"/>
    <cellStyle name="Hed Top - SECTION 5 22 2" xfId="24701" xr:uid="{00000000-0005-0000-0000-000068600000}"/>
    <cellStyle name="Hed Top - SECTION 5 23" xfId="24702" xr:uid="{00000000-0005-0000-0000-000069600000}"/>
    <cellStyle name="Hed Top - SECTION 5 23 2" xfId="24703" xr:uid="{00000000-0005-0000-0000-00006A600000}"/>
    <cellStyle name="Hed Top - SECTION 5 3" xfId="24704" xr:uid="{00000000-0005-0000-0000-00006B600000}"/>
    <cellStyle name="Hed Top - SECTION 5 3 2" xfId="24705" xr:uid="{00000000-0005-0000-0000-00006C600000}"/>
    <cellStyle name="Hed Top - SECTION 5 3 2 2" xfId="24706" xr:uid="{00000000-0005-0000-0000-00006D600000}"/>
    <cellStyle name="Hed Top - SECTION 5 3 2 2 2" xfId="24707" xr:uid="{00000000-0005-0000-0000-00006E600000}"/>
    <cellStyle name="Hed Top - SECTION 5 3 2 3" xfId="24708" xr:uid="{00000000-0005-0000-0000-00006F600000}"/>
    <cellStyle name="Hed Top - SECTION 5 3 2 3 2" xfId="24709" xr:uid="{00000000-0005-0000-0000-000070600000}"/>
    <cellStyle name="Hed Top - SECTION 5 3 2 4" xfId="24710" xr:uid="{00000000-0005-0000-0000-000071600000}"/>
    <cellStyle name="Hed Top - SECTION 5 3 2 4 2" xfId="24711" xr:uid="{00000000-0005-0000-0000-000072600000}"/>
    <cellStyle name="Hed Top - SECTION 5 3 2 5" xfId="24712" xr:uid="{00000000-0005-0000-0000-000073600000}"/>
    <cellStyle name="Hed Top - SECTION 5 3 3" xfId="24713" xr:uid="{00000000-0005-0000-0000-000074600000}"/>
    <cellStyle name="Hed Top - SECTION 5 3 3 2" xfId="24714" xr:uid="{00000000-0005-0000-0000-000075600000}"/>
    <cellStyle name="Hed Top - SECTION 5 3 4" xfId="24715" xr:uid="{00000000-0005-0000-0000-000076600000}"/>
    <cellStyle name="Hed Top - SECTION 5 3 4 2" xfId="24716" xr:uid="{00000000-0005-0000-0000-000077600000}"/>
    <cellStyle name="Hed Top - SECTION 5 3 5" xfId="24717" xr:uid="{00000000-0005-0000-0000-000078600000}"/>
    <cellStyle name="Hed Top - SECTION 5 3 5 2" xfId="24718" xr:uid="{00000000-0005-0000-0000-000079600000}"/>
    <cellStyle name="Hed Top - SECTION 5 3 6" xfId="24719" xr:uid="{00000000-0005-0000-0000-00007A600000}"/>
    <cellStyle name="Hed Top - SECTION 5 3 6 2" xfId="24720" xr:uid="{00000000-0005-0000-0000-00007B600000}"/>
    <cellStyle name="Hed Top - SECTION 5 3 7" xfId="24721" xr:uid="{00000000-0005-0000-0000-00007C600000}"/>
    <cellStyle name="Hed Top - SECTION 5 4" xfId="24722" xr:uid="{00000000-0005-0000-0000-00007D600000}"/>
    <cellStyle name="Hed Top - SECTION 5 4 2" xfId="24723" xr:uid="{00000000-0005-0000-0000-00007E600000}"/>
    <cellStyle name="Hed Top - SECTION 5 4 2 2" xfId="24724" xr:uid="{00000000-0005-0000-0000-00007F600000}"/>
    <cellStyle name="Hed Top - SECTION 5 4 2 2 2" xfId="24725" xr:uid="{00000000-0005-0000-0000-000080600000}"/>
    <cellStyle name="Hed Top - SECTION 5 4 2 3" xfId="24726" xr:uid="{00000000-0005-0000-0000-000081600000}"/>
    <cellStyle name="Hed Top - SECTION 5 4 2 3 2" xfId="24727" xr:uid="{00000000-0005-0000-0000-000082600000}"/>
    <cellStyle name="Hed Top - SECTION 5 4 2 4" xfId="24728" xr:uid="{00000000-0005-0000-0000-000083600000}"/>
    <cellStyle name="Hed Top - SECTION 5 4 2 4 2" xfId="24729" xr:uid="{00000000-0005-0000-0000-000084600000}"/>
    <cellStyle name="Hed Top - SECTION 5 4 2 5" xfId="24730" xr:uid="{00000000-0005-0000-0000-000085600000}"/>
    <cellStyle name="Hed Top - SECTION 5 4 3" xfId="24731" xr:uid="{00000000-0005-0000-0000-000086600000}"/>
    <cellStyle name="Hed Top - SECTION 5 4 3 2" xfId="24732" xr:uid="{00000000-0005-0000-0000-000087600000}"/>
    <cellStyle name="Hed Top - SECTION 5 4 4" xfId="24733" xr:uid="{00000000-0005-0000-0000-000088600000}"/>
    <cellStyle name="Hed Top - SECTION 5 4 4 2" xfId="24734" xr:uid="{00000000-0005-0000-0000-000089600000}"/>
    <cellStyle name="Hed Top - SECTION 5 4 5" xfId="24735" xr:uid="{00000000-0005-0000-0000-00008A600000}"/>
    <cellStyle name="Hed Top - SECTION 5 4 5 2" xfId="24736" xr:uid="{00000000-0005-0000-0000-00008B600000}"/>
    <cellStyle name="Hed Top - SECTION 5 4 6" xfId="24737" xr:uid="{00000000-0005-0000-0000-00008C600000}"/>
    <cellStyle name="Hed Top - SECTION 5 4 6 2" xfId="24738" xr:uid="{00000000-0005-0000-0000-00008D600000}"/>
    <cellStyle name="Hed Top - SECTION 5 4 7" xfId="24739" xr:uid="{00000000-0005-0000-0000-00008E600000}"/>
    <cellStyle name="Hed Top - SECTION 5 5" xfId="24740" xr:uid="{00000000-0005-0000-0000-00008F600000}"/>
    <cellStyle name="Hed Top - SECTION 5 5 2" xfId="24741" xr:uid="{00000000-0005-0000-0000-000090600000}"/>
    <cellStyle name="Hed Top - SECTION 5 5 2 2" xfId="24742" xr:uid="{00000000-0005-0000-0000-000091600000}"/>
    <cellStyle name="Hed Top - SECTION 5 5 2 2 2" xfId="24743" xr:uid="{00000000-0005-0000-0000-000092600000}"/>
    <cellStyle name="Hed Top - SECTION 5 5 2 3" xfId="24744" xr:uid="{00000000-0005-0000-0000-000093600000}"/>
    <cellStyle name="Hed Top - SECTION 5 5 2 3 2" xfId="24745" xr:uid="{00000000-0005-0000-0000-000094600000}"/>
    <cellStyle name="Hed Top - SECTION 5 5 2 4" xfId="24746" xr:uid="{00000000-0005-0000-0000-000095600000}"/>
    <cellStyle name="Hed Top - SECTION 5 5 2 4 2" xfId="24747" xr:uid="{00000000-0005-0000-0000-000096600000}"/>
    <cellStyle name="Hed Top - SECTION 5 5 2 5" xfId="24748" xr:uid="{00000000-0005-0000-0000-000097600000}"/>
    <cellStyle name="Hed Top - SECTION 5 5 3" xfId="24749" xr:uid="{00000000-0005-0000-0000-000098600000}"/>
    <cellStyle name="Hed Top - SECTION 5 5 3 2" xfId="24750" xr:uid="{00000000-0005-0000-0000-000099600000}"/>
    <cellStyle name="Hed Top - SECTION 5 5 4" xfId="24751" xr:uid="{00000000-0005-0000-0000-00009A600000}"/>
    <cellStyle name="Hed Top - SECTION 5 5 4 2" xfId="24752" xr:uid="{00000000-0005-0000-0000-00009B600000}"/>
    <cellStyle name="Hed Top - SECTION 5 5 5" xfId="24753" xr:uid="{00000000-0005-0000-0000-00009C600000}"/>
    <cellStyle name="Hed Top - SECTION 5 5 5 2" xfId="24754" xr:uid="{00000000-0005-0000-0000-00009D600000}"/>
    <cellStyle name="Hed Top - SECTION 5 5 6" xfId="24755" xr:uid="{00000000-0005-0000-0000-00009E600000}"/>
    <cellStyle name="Hed Top - SECTION 5 5 6 2" xfId="24756" xr:uid="{00000000-0005-0000-0000-00009F600000}"/>
    <cellStyle name="Hed Top - SECTION 5 5 7" xfId="24757" xr:uid="{00000000-0005-0000-0000-0000A0600000}"/>
    <cellStyle name="Hed Top - SECTION 5 6" xfId="24758" xr:uid="{00000000-0005-0000-0000-0000A1600000}"/>
    <cellStyle name="Hed Top - SECTION 5 6 2" xfId="24759" xr:uid="{00000000-0005-0000-0000-0000A2600000}"/>
    <cellStyle name="Hed Top - SECTION 5 6 2 2" xfId="24760" xr:uid="{00000000-0005-0000-0000-0000A3600000}"/>
    <cellStyle name="Hed Top - SECTION 5 6 2 2 2" xfId="24761" xr:uid="{00000000-0005-0000-0000-0000A4600000}"/>
    <cellStyle name="Hed Top - SECTION 5 6 2 3" xfId="24762" xr:uid="{00000000-0005-0000-0000-0000A5600000}"/>
    <cellStyle name="Hed Top - SECTION 5 6 2 3 2" xfId="24763" xr:uid="{00000000-0005-0000-0000-0000A6600000}"/>
    <cellStyle name="Hed Top - SECTION 5 6 2 4" xfId="24764" xr:uid="{00000000-0005-0000-0000-0000A7600000}"/>
    <cellStyle name="Hed Top - SECTION 5 6 2 4 2" xfId="24765" xr:uid="{00000000-0005-0000-0000-0000A8600000}"/>
    <cellStyle name="Hed Top - SECTION 5 6 2 5" xfId="24766" xr:uid="{00000000-0005-0000-0000-0000A9600000}"/>
    <cellStyle name="Hed Top - SECTION 5 6 3" xfId="24767" xr:uid="{00000000-0005-0000-0000-0000AA600000}"/>
    <cellStyle name="Hed Top - SECTION 5 6 3 2" xfId="24768" xr:uid="{00000000-0005-0000-0000-0000AB600000}"/>
    <cellStyle name="Hed Top - SECTION 5 6 4" xfId="24769" xr:uid="{00000000-0005-0000-0000-0000AC600000}"/>
    <cellStyle name="Hed Top - SECTION 5 6 4 2" xfId="24770" xr:uid="{00000000-0005-0000-0000-0000AD600000}"/>
    <cellStyle name="Hed Top - SECTION 5 6 5" xfId="24771" xr:uid="{00000000-0005-0000-0000-0000AE600000}"/>
    <cellStyle name="Hed Top - SECTION 5 6 5 2" xfId="24772" xr:uid="{00000000-0005-0000-0000-0000AF600000}"/>
    <cellStyle name="Hed Top - SECTION 5 6 6" xfId="24773" xr:uid="{00000000-0005-0000-0000-0000B0600000}"/>
    <cellStyle name="Hed Top - SECTION 5 6 6 2" xfId="24774" xr:uid="{00000000-0005-0000-0000-0000B1600000}"/>
    <cellStyle name="Hed Top - SECTION 5 6 7" xfId="24775" xr:uid="{00000000-0005-0000-0000-0000B2600000}"/>
    <cellStyle name="Hed Top - SECTION 5 7" xfId="24776" xr:uid="{00000000-0005-0000-0000-0000B3600000}"/>
    <cellStyle name="Hed Top - SECTION 5 7 2" xfId="24777" xr:uid="{00000000-0005-0000-0000-0000B4600000}"/>
    <cellStyle name="Hed Top - SECTION 5 7 2 2" xfId="24778" xr:uid="{00000000-0005-0000-0000-0000B5600000}"/>
    <cellStyle name="Hed Top - SECTION 5 7 2 2 2" xfId="24779" xr:uid="{00000000-0005-0000-0000-0000B6600000}"/>
    <cellStyle name="Hed Top - SECTION 5 7 2 3" xfId="24780" xr:uid="{00000000-0005-0000-0000-0000B7600000}"/>
    <cellStyle name="Hed Top - SECTION 5 7 2 3 2" xfId="24781" xr:uid="{00000000-0005-0000-0000-0000B8600000}"/>
    <cellStyle name="Hed Top - SECTION 5 7 2 4" xfId="24782" xr:uid="{00000000-0005-0000-0000-0000B9600000}"/>
    <cellStyle name="Hed Top - SECTION 5 7 2 4 2" xfId="24783" xr:uid="{00000000-0005-0000-0000-0000BA600000}"/>
    <cellStyle name="Hed Top - SECTION 5 7 2 5" xfId="24784" xr:uid="{00000000-0005-0000-0000-0000BB600000}"/>
    <cellStyle name="Hed Top - SECTION 5 7 3" xfId="24785" xr:uid="{00000000-0005-0000-0000-0000BC600000}"/>
    <cellStyle name="Hed Top - SECTION 5 7 3 2" xfId="24786" xr:uid="{00000000-0005-0000-0000-0000BD600000}"/>
    <cellStyle name="Hed Top - SECTION 5 7 4" xfId="24787" xr:uid="{00000000-0005-0000-0000-0000BE600000}"/>
    <cellStyle name="Hed Top - SECTION 5 7 4 2" xfId="24788" xr:uid="{00000000-0005-0000-0000-0000BF600000}"/>
    <cellStyle name="Hed Top - SECTION 5 7 5" xfId="24789" xr:uid="{00000000-0005-0000-0000-0000C0600000}"/>
    <cellStyle name="Hed Top - SECTION 5 7 5 2" xfId="24790" xr:uid="{00000000-0005-0000-0000-0000C1600000}"/>
    <cellStyle name="Hed Top - SECTION 5 7 6" xfId="24791" xr:uid="{00000000-0005-0000-0000-0000C2600000}"/>
    <cellStyle name="Hed Top - SECTION 5 7 6 2" xfId="24792" xr:uid="{00000000-0005-0000-0000-0000C3600000}"/>
    <cellStyle name="Hed Top - SECTION 5 7 7" xfId="24793" xr:uid="{00000000-0005-0000-0000-0000C4600000}"/>
    <cellStyle name="Hed Top - SECTION 5 8" xfId="24794" xr:uid="{00000000-0005-0000-0000-0000C5600000}"/>
    <cellStyle name="Hed Top - SECTION 5 8 2" xfId="24795" xr:uid="{00000000-0005-0000-0000-0000C6600000}"/>
    <cellStyle name="Hed Top - SECTION 5 8 2 2" xfId="24796" xr:uid="{00000000-0005-0000-0000-0000C7600000}"/>
    <cellStyle name="Hed Top - SECTION 5 8 2 2 2" xfId="24797" xr:uid="{00000000-0005-0000-0000-0000C8600000}"/>
    <cellStyle name="Hed Top - SECTION 5 8 2 3" xfId="24798" xr:uid="{00000000-0005-0000-0000-0000C9600000}"/>
    <cellStyle name="Hed Top - SECTION 5 8 2 3 2" xfId="24799" xr:uid="{00000000-0005-0000-0000-0000CA600000}"/>
    <cellStyle name="Hed Top - SECTION 5 8 2 4" xfId="24800" xr:uid="{00000000-0005-0000-0000-0000CB600000}"/>
    <cellStyle name="Hed Top - SECTION 5 8 2 4 2" xfId="24801" xr:uid="{00000000-0005-0000-0000-0000CC600000}"/>
    <cellStyle name="Hed Top - SECTION 5 8 2 5" xfId="24802" xr:uid="{00000000-0005-0000-0000-0000CD600000}"/>
    <cellStyle name="Hed Top - SECTION 5 8 3" xfId="24803" xr:uid="{00000000-0005-0000-0000-0000CE600000}"/>
    <cellStyle name="Hed Top - SECTION 5 8 3 2" xfId="24804" xr:uid="{00000000-0005-0000-0000-0000CF600000}"/>
    <cellStyle name="Hed Top - SECTION 5 8 4" xfId="24805" xr:uid="{00000000-0005-0000-0000-0000D0600000}"/>
    <cellStyle name="Hed Top - SECTION 5 8 4 2" xfId="24806" xr:uid="{00000000-0005-0000-0000-0000D1600000}"/>
    <cellStyle name="Hed Top - SECTION 5 8 5" xfId="24807" xr:uid="{00000000-0005-0000-0000-0000D2600000}"/>
    <cellStyle name="Hed Top - SECTION 5 8 5 2" xfId="24808" xr:uid="{00000000-0005-0000-0000-0000D3600000}"/>
    <cellStyle name="Hed Top - SECTION 5 8 6" xfId="24809" xr:uid="{00000000-0005-0000-0000-0000D4600000}"/>
    <cellStyle name="Hed Top - SECTION 5 8 6 2" xfId="24810" xr:uid="{00000000-0005-0000-0000-0000D5600000}"/>
    <cellStyle name="Hed Top - SECTION 5 8 7" xfId="24811" xr:uid="{00000000-0005-0000-0000-0000D6600000}"/>
    <cellStyle name="Hed Top - SECTION 5 9" xfId="24812" xr:uid="{00000000-0005-0000-0000-0000D7600000}"/>
    <cellStyle name="Hed Top - SECTION 5 9 2" xfId="24813" xr:uid="{00000000-0005-0000-0000-0000D8600000}"/>
    <cellStyle name="Hed Top - SECTION 5 9 2 2" xfId="24814" xr:uid="{00000000-0005-0000-0000-0000D9600000}"/>
    <cellStyle name="Hed Top - SECTION 5 9 2 2 2" xfId="24815" xr:uid="{00000000-0005-0000-0000-0000DA600000}"/>
    <cellStyle name="Hed Top - SECTION 5 9 2 3" xfId="24816" xr:uid="{00000000-0005-0000-0000-0000DB600000}"/>
    <cellStyle name="Hed Top - SECTION 5 9 2 3 2" xfId="24817" xr:uid="{00000000-0005-0000-0000-0000DC600000}"/>
    <cellStyle name="Hed Top - SECTION 5 9 2 4" xfId="24818" xr:uid="{00000000-0005-0000-0000-0000DD600000}"/>
    <cellStyle name="Hed Top - SECTION 5 9 2 4 2" xfId="24819" xr:uid="{00000000-0005-0000-0000-0000DE600000}"/>
    <cellStyle name="Hed Top - SECTION 5 9 2 5" xfId="24820" xr:uid="{00000000-0005-0000-0000-0000DF600000}"/>
    <cellStyle name="Hed Top - SECTION 5 9 3" xfId="24821" xr:uid="{00000000-0005-0000-0000-0000E0600000}"/>
    <cellStyle name="Hed Top - SECTION 5 9 3 2" xfId="24822" xr:uid="{00000000-0005-0000-0000-0000E1600000}"/>
    <cellStyle name="Hed Top - SECTION 5 9 4" xfId="24823" xr:uid="{00000000-0005-0000-0000-0000E2600000}"/>
    <cellStyle name="Hed Top - SECTION 5 9 4 2" xfId="24824" xr:uid="{00000000-0005-0000-0000-0000E3600000}"/>
    <cellStyle name="Hed Top - SECTION 5 9 5" xfId="24825" xr:uid="{00000000-0005-0000-0000-0000E4600000}"/>
    <cellStyle name="Hed Top - SECTION 5 9 5 2" xfId="24826" xr:uid="{00000000-0005-0000-0000-0000E5600000}"/>
    <cellStyle name="Hed Top - SECTION 5 9 6" xfId="24827" xr:uid="{00000000-0005-0000-0000-0000E6600000}"/>
    <cellStyle name="Hed Top - SECTION 5 9 6 2" xfId="24828" xr:uid="{00000000-0005-0000-0000-0000E7600000}"/>
    <cellStyle name="Hed Top - SECTION 5 9 7" xfId="24829" xr:uid="{00000000-0005-0000-0000-0000E8600000}"/>
    <cellStyle name="Hed Top - SECTION 6" xfId="24830" xr:uid="{00000000-0005-0000-0000-0000E9600000}"/>
    <cellStyle name="Hed Top - SECTION 6 2" xfId="24831" xr:uid="{00000000-0005-0000-0000-0000EA600000}"/>
    <cellStyle name="Hed Top - SECTION 6 2 2" xfId="24832" xr:uid="{00000000-0005-0000-0000-0000EB600000}"/>
    <cellStyle name="Hed Top - SECTION 6 2 2 2" xfId="24833" xr:uid="{00000000-0005-0000-0000-0000EC600000}"/>
    <cellStyle name="Hed Top - SECTION 6 2 3" xfId="24834" xr:uid="{00000000-0005-0000-0000-0000ED600000}"/>
    <cellStyle name="Hed Top - SECTION 6 2 3 2" xfId="24835" xr:uid="{00000000-0005-0000-0000-0000EE600000}"/>
    <cellStyle name="Hed Top - SECTION 6 2 4" xfId="24836" xr:uid="{00000000-0005-0000-0000-0000EF600000}"/>
    <cellStyle name="Hed Top - SECTION 6 2 4 2" xfId="24837" xr:uid="{00000000-0005-0000-0000-0000F0600000}"/>
    <cellStyle name="Hed Top - SECTION 6 2 5" xfId="24838" xr:uid="{00000000-0005-0000-0000-0000F1600000}"/>
    <cellStyle name="Hed Top - SECTION 6 3" xfId="24839" xr:uid="{00000000-0005-0000-0000-0000F2600000}"/>
    <cellStyle name="Hed Top - SECTION 6 3 2" xfId="24840" xr:uid="{00000000-0005-0000-0000-0000F3600000}"/>
    <cellStyle name="Hed Top - SECTION 6 4" xfId="24841" xr:uid="{00000000-0005-0000-0000-0000F4600000}"/>
    <cellStyle name="Hed Top - SECTION 6 4 2" xfId="24842" xr:uid="{00000000-0005-0000-0000-0000F5600000}"/>
    <cellStyle name="Hed Top - SECTION 6 5" xfId="24843" xr:uid="{00000000-0005-0000-0000-0000F6600000}"/>
    <cellStyle name="Hed Top - SECTION 6 5 2" xfId="24844" xr:uid="{00000000-0005-0000-0000-0000F7600000}"/>
    <cellStyle name="Hed Top - SECTION 6 6" xfId="24845" xr:uid="{00000000-0005-0000-0000-0000F8600000}"/>
    <cellStyle name="Hed Top - SECTION 6 6 2" xfId="24846" xr:uid="{00000000-0005-0000-0000-0000F9600000}"/>
    <cellStyle name="Hed Top - SECTION 6 7" xfId="24847" xr:uid="{00000000-0005-0000-0000-0000FA600000}"/>
    <cellStyle name="Hed Top - SECTION 7" xfId="24848" xr:uid="{00000000-0005-0000-0000-0000FB600000}"/>
    <cellStyle name="Hed Top - SECTION 7 2" xfId="24849" xr:uid="{00000000-0005-0000-0000-0000FC600000}"/>
    <cellStyle name="Hed Top - SECTION 7 2 2" xfId="24850" xr:uid="{00000000-0005-0000-0000-0000FD600000}"/>
    <cellStyle name="Hed Top - SECTION 7 2 2 2" xfId="24851" xr:uid="{00000000-0005-0000-0000-0000FE600000}"/>
    <cellStyle name="Hed Top - SECTION 7 2 3" xfId="24852" xr:uid="{00000000-0005-0000-0000-0000FF600000}"/>
    <cellStyle name="Hed Top - SECTION 7 2 3 2" xfId="24853" xr:uid="{00000000-0005-0000-0000-000000610000}"/>
    <cellStyle name="Hed Top - SECTION 7 2 4" xfId="24854" xr:uid="{00000000-0005-0000-0000-000001610000}"/>
    <cellStyle name="Hed Top - SECTION 7 2 4 2" xfId="24855" xr:uid="{00000000-0005-0000-0000-000002610000}"/>
    <cellStyle name="Hed Top - SECTION 7 2 5" xfId="24856" xr:uid="{00000000-0005-0000-0000-000003610000}"/>
    <cellStyle name="Hed Top - SECTION 7 3" xfId="24857" xr:uid="{00000000-0005-0000-0000-000004610000}"/>
    <cellStyle name="Hed Top - SECTION 7 3 2" xfId="24858" xr:uid="{00000000-0005-0000-0000-000005610000}"/>
    <cellStyle name="Hed Top - SECTION 7 4" xfId="24859" xr:uid="{00000000-0005-0000-0000-000006610000}"/>
    <cellStyle name="Hed Top - SECTION 7 4 2" xfId="24860" xr:uid="{00000000-0005-0000-0000-000007610000}"/>
    <cellStyle name="Hed Top - SECTION 7 5" xfId="24861" xr:uid="{00000000-0005-0000-0000-000008610000}"/>
    <cellStyle name="Hed Top - SECTION 7 5 2" xfId="24862" xr:uid="{00000000-0005-0000-0000-000009610000}"/>
    <cellStyle name="Hed Top - SECTION 7 6" xfId="24863" xr:uid="{00000000-0005-0000-0000-00000A610000}"/>
    <cellStyle name="Hed Top - SECTION 7 6 2" xfId="24864" xr:uid="{00000000-0005-0000-0000-00000B610000}"/>
    <cellStyle name="Hed Top - SECTION 7 7" xfId="24865" xr:uid="{00000000-0005-0000-0000-00000C610000}"/>
    <cellStyle name="Hed Top - SECTION 8" xfId="24866" xr:uid="{00000000-0005-0000-0000-00000D610000}"/>
    <cellStyle name="Hed Top - SECTION 8 2" xfId="24867" xr:uid="{00000000-0005-0000-0000-00000E610000}"/>
    <cellStyle name="Hed Top - SECTION 8 2 2" xfId="24868" xr:uid="{00000000-0005-0000-0000-00000F610000}"/>
    <cellStyle name="Hed Top - SECTION 8 2 2 2" xfId="24869" xr:uid="{00000000-0005-0000-0000-000010610000}"/>
    <cellStyle name="Hed Top - SECTION 8 2 3" xfId="24870" xr:uid="{00000000-0005-0000-0000-000011610000}"/>
    <cellStyle name="Hed Top - SECTION 8 2 3 2" xfId="24871" xr:uid="{00000000-0005-0000-0000-000012610000}"/>
    <cellStyle name="Hed Top - SECTION 8 2 4" xfId="24872" xr:uid="{00000000-0005-0000-0000-000013610000}"/>
    <cellStyle name="Hed Top - SECTION 8 2 4 2" xfId="24873" xr:uid="{00000000-0005-0000-0000-000014610000}"/>
    <cellStyle name="Hed Top - SECTION 8 2 5" xfId="24874" xr:uid="{00000000-0005-0000-0000-000015610000}"/>
    <cellStyle name="Hed Top - SECTION 8 3" xfId="24875" xr:uid="{00000000-0005-0000-0000-000016610000}"/>
    <cellStyle name="Hed Top - SECTION 8 3 2" xfId="24876" xr:uid="{00000000-0005-0000-0000-000017610000}"/>
    <cellStyle name="Hed Top - SECTION 8 4" xfId="24877" xr:uid="{00000000-0005-0000-0000-000018610000}"/>
    <cellStyle name="Hed Top - SECTION 8 4 2" xfId="24878" xr:uid="{00000000-0005-0000-0000-000019610000}"/>
    <cellStyle name="Hed Top - SECTION 8 5" xfId="24879" xr:uid="{00000000-0005-0000-0000-00001A610000}"/>
    <cellStyle name="Hed Top - SECTION 8 5 2" xfId="24880" xr:uid="{00000000-0005-0000-0000-00001B610000}"/>
    <cellStyle name="Hed Top - SECTION 8 6" xfId="24881" xr:uid="{00000000-0005-0000-0000-00001C610000}"/>
    <cellStyle name="Hed Top - SECTION 8 6 2" xfId="24882" xr:uid="{00000000-0005-0000-0000-00001D610000}"/>
    <cellStyle name="Hed Top - SECTION 8 7" xfId="24883" xr:uid="{00000000-0005-0000-0000-00001E610000}"/>
    <cellStyle name="Hed Top - SECTION 9" xfId="24884" xr:uid="{00000000-0005-0000-0000-00001F610000}"/>
    <cellStyle name="Hed Top - SECTION 9 2" xfId="24885" xr:uid="{00000000-0005-0000-0000-000020610000}"/>
    <cellStyle name="Hed Top - SECTION 9 2 2" xfId="24886" xr:uid="{00000000-0005-0000-0000-000021610000}"/>
    <cellStyle name="Hed Top - SECTION 9 2 2 2" xfId="24887" xr:uid="{00000000-0005-0000-0000-000022610000}"/>
    <cellStyle name="Hed Top - SECTION 9 2 3" xfId="24888" xr:uid="{00000000-0005-0000-0000-000023610000}"/>
    <cellStyle name="Hed Top - SECTION 9 2 3 2" xfId="24889" xr:uid="{00000000-0005-0000-0000-000024610000}"/>
    <cellStyle name="Hed Top - SECTION 9 2 4" xfId="24890" xr:uid="{00000000-0005-0000-0000-000025610000}"/>
    <cellStyle name="Hed Top - SECTION 9 2 4 2" xfId="24891" xr:uid="{00000000-0005-0000-0000-000026610000}"/>
    <cellStyle name="Hed Top - SECTION 9 2 5" xfId="24892" xr:uid="{00000000-0005-0000-0000-000027610000}"/>
    <cellStyle name="Hed Top - SECTION 9 3" xfId="24893" xr:uid="{00000000-0005-0000-0000-000028610000}"/>
    <cellStyle name="Hed Top - SECTION 9 3 2" xfId="24894" xr:uid="{00000000-0005-0000-0000-000029610000}"/>
    <cellStyle name="Hed Top - SECTION 9 4" xfId="24895" xr:uid="{00000000-0005-0000-0000-00002A610000}"/>
    <cellStyle name="Hed Top - SECTION 9 4 2" xfId="24896" xr:uid="{00000000-0005-0000-0000-00002B610000}"/>
    <cellStyle name="Hed Top - SECTION 9 5" xfId="24897" xr:uid="{00000000-0005-0000-0000-00002C610000}"/>
    <cellStyle name="Hed Top - SECTION 9 5 2" xfId="24898" xr:uid="{00000000-0005-0000-0000-00002D610000}"/>
    <cellStyle name="Hed Top - SECTION 9 6" xfId="24899" xr:uid="{00000000-0005-0000-0000-00002E610000}"/>
    <cellStyle name="Hed Top - SECTION 9 6 2" xfId="24900" xr:uid="{00000000-0005-0000-0000-00002F610000}"/>
    <cellStyle name="Hed Top - SECTION 9 7" xfId="24901" xr:uid="{00000000-0005-0000-0000-000030610000}"/>
    <cellStyle name="Hed Top_3-new4" xfId="24902" xr:uid="{00000000-0005-0000-0000-000031610000}"/>
    <cellStyle name="Hyperlänk 2" xfId="24903" xr:uid="{00000000-0005-0000-0000-000032610000}"/>
    <cellStyle name="Hyperlink 2" xfId="24904" xr:uid="{00000000-0005-0000-0000-000033610000}"/>
    <cellStyle name="Hyperlink 2 2" xfId="24905" xr:uid="{00000000-0005-0000-0000-000034610000}"/>
    <cellStyle name="Hyperlink 2 2 2" xfId="24906" xr:uid="{00000000-0005-0000-0000-000035610000}"/>
    <cellStyle name="Hyperlink 3" xfId="24907" xr:uid="{00000000-0005-0000-0000-000036610000}"/>
    <cellStyle name="Input 2" xfId="24908" xr:uid="{00000000-0005-0000-0000-000037610000}"/>
    <cellStyle name="Input 2 10" xfId="24909" xr:uid="{00000000-0005-0000-0000-000038610000}"/>
    <cellStyle name="Input 2 10 2" xfId="24910" xr:uid="{00000000-0005-0000-0000-000039610000}"/>
    <cellStyle name="Input 2 10 2 2" xfId="24911" xr:uid="{00000000-0005-0000-0000-00003A610000}"/>
    <cellStyle name="Input 2 10 2 2 2" xfId="24912" xr:uid="{00000000-0005-0000-0000-00003B610000}"/>
    <cellStyle name="Input 2 10 2 3" xfId="24913" xr:uid="{00000000-0005-0000-0000-00003C610000}"/>
    <cellStyle name="Input 2 10 2 3 2" xfId="24914" xr:uid="{00000000-0005-0000-0000-00003D610000}"/>
    <cellStyle name="Input 2 10 2 4" xfId="24915" xr:uid="{00000000-0005-0000-0000-00003E610000}"/>
    <cellStyle name="Input 2 10 2 4 2" xfId="24916" xr:uid="{00000000-0005-0000-0000-00003F610000}"/>
    <cellStyle name="Input 2 10 2 5" xfId="24917" xr:uid="{00000000-0005-0000-0000-000040610000}"/>
    <cellStyle name="Input 2 10 3" xfId="24918" xr:uid="{00000000-0005-0000-0000-000041610000}"/>
    <cellStyle name="Input 2 10 3 2" xfId="24919" xr:uid="{00000000-0005-0000-0000-000042610000}"/>
    <cellStyle name="Input 2 10 4" xfId="24920" xr:uid="{00000000-0005-0000-0000-000043610000}"/>
    <cellStyle name="Input 2 10 4 2" xfId="24921" xr:uid="{00000000-0005-0000-0000-000044610000}"/>
    <cellStyle name="Input 2 10 5" xfId="24922" xr:uid="{00000000-0005-0000-0000-000045610000}"/>
    <cellStyle name="Input 2 10 5 2" xfId="24923" xr:uid="{00000000-0005-0000-0000-000046610000}"/>
    <cellStyle name="Input 2 10 6" xfId="24924" xr:uid="{00000000-0005-0000-0000-000047610000}"/>
    <cellStyle name="Input 2 10 6 2" xfId="24925" xr:uid="{00000000-0005-0000-0000-000048610000}"/>
    <cellStyle name="Input 2 10 7" xfId="24926" xr:uid="{00000000-0005-0000-0000-000049610000}"/>
    <cellStyle name="Input 2 11" xfId="24927" xr:uid="{00000000-0005-0000-0000-00004A610000}"/>
    <cellStyle name="Input 2 11 2" xfId="24928" xr:uid="{00000000-0005-0000-0000-00004B610000}"/>
    <cellStyle name="Input 2 11 2 2" xfId="24929" xr:uid="{00000000-0005-0000-0000-00004C610000}"/>
    <cellStyle name="Input 2 11 3" xfId="24930" xr:uid="{00000000-0005-0000-0000-00004D610000}"/>
    <cellStyle name="Input 2 11 3 2" xfId="24931" xr:uid="{00000000-0005-0000-0000-00004E610000}"/>
    <cellStyle name="Input 2 11 4" xfId="24932" xr:uid="{00000000-0005-0000-0000-00004F610000}"/>
    <cellStyle name="Input 2 11 4 2" xfId="24933" xr:uid="{00000000-0005-0000-0000-000050610000}"/>
    <cellStyle name="Input 2 11 5" xfId="24934" xr:uid="{00000000-0005-0000-0000-000051610000}"/>
    <cellStyle name="Input 2 11 5 2" xfId="24935" xr:uid="{00000000-0005-0000-0000-000052610000}"/>
    <cellStyle name="Input 2 11 6" xfId="24936" xr:uid="{00000000-0005-0000-0000-000053610000}"/>
    <cellStyle name="Input 2 12" xfId="24937" xr:uid="{00000000-0005-0000-0000-000054610000}"/>
    <cellStyle name="Input 2 12 2" xfId="24938" xr:uid="{00000000-0005-0000-0000-000055610000}"/>
    <cellStyle name="Input 2 13" xfId="24939" xr:uid="{00000000-0005-0000-0000-000056610000}"/>
    <cellStyle name="Input 2 13 2" xfId="24940" xr:uid="{00000000-0005-0000-0000-000057610000}"/>
    <cellStyle name="Input 2 14" xfId="24941" xr:uid="{00000000-0005-0000-0000-000058610000}"/>
    <cellStyle name="Input 2 14 2" xfId="24942" xr:uid="{00000000-0005-0000-0000-000059610000}"/>
    <cellStyle name="Input 2 15" xfId="24943" xr:uid="{00000000-0005-0000-0000-00005A610000}"/>
    <cellStyle name="Input 2 15 2" xfId="24944" xr:uid="{00000000-0005-0000-0000-00005B610000}"/>
    <cellStyle name="Input 2 2" xfId="24945" xr:uid="{00000000-0005-0000-0000-00005C610000}"/>
    <cellStyle name="Input 2 2 10" xfId="24946" xr:uid="{00000000-0005-0000-0000-00005D610000}"/>
    <cellStyle name="Input 2 2 10 2" xfId="24947" xr:uid="{00000000-0005-0000-0000-00005E610000}"/>
    <cellStyle name="Input 2 2 10 2 2" xfId="24948" xr:uid="{00000000-0005-0000-0000-00005F610000}"/>
    <cellStyle name="Input 2 2 10 3" xfId="24949" xr:uid="{00000000-0005-0000-0000-000060610000}"/>
    <cellStyle name="Input 2 2 10 3 2" xfId="24950" xr:uid="{00000000-0005-0000-0000-000061610000}"/>
    <cellStyle name="Input 2 2 10 4" xfId="24951" xr:uid="{00000000-0005-0000-0000-000062610000}"/>
    <cellStyle name="Input 2 2 10 4 2" xfId="24952" xr:uid="{00000000-0005-0000-0000-000063610000}"/>
    <cellStyle name="Input 2 2 10 5" xfId="24953" xr:uid="{00000000-0005-0000-0000-000064610000}"/>
    <cellStyle name="Input 2 2 10 5 2" xfId="24954" xr:uid="{00000000-0005-0000-0000-000065610000}"/>
    <cellStyle name="Input 2 2 10 6" xfId="24955" xr:uid="{00000000-0005-0000-0000-000066610000}"/>
    <cellStyle name="Input 2 2 11" xfId="24956" xr:uid="{00000000-0005-0000-0000-000067610000}"/>
    <cellStyle name="Input 2 2 11 2" xfId="24957" xr:uid="{00000000-0005-0000-0000-000068610000}"/>
    <cellStyle name="Input 2 2 12" xfId="24958" xr:uid="{00000000-0005-0000-0000-000069610000}"/>
    <cellStyle name="Input 2 2 12 2" xfId="24959" xr:uid="{00000000-0005-0000-0000-00006A610000}"/>
    <cellStyle name="Input 2 2 13" xfId="24960" xr:uid="{00000000-0005-0000-0000-00006B610000}"/>
    <cellStyle name="Input 2 2 13 2" xfId="24961" xr:uid="{00000000-0005-0000-0000-00006C610000}"/>
    <cellStyle name="Input 2 2 14" xfId="24962" xr:uid="{00000000-0005-0000-0000-00006D610000}"/>
    <cellStyle name="Input 2 2 14 2" xfId="24963" xr:uid="{00000000-0005-0000-0000-00006E610000}"/>
    <cellStyle name="Input 2 2 2" xfId="24964" xr:uid="{00000000-0005-0000-0000-00006F610000}"/>
    <cellStyle name="Input 2 2 2 2" xfId="24965" xr:uid="{00000000-0005-0000-0000-000070610000}"/>
    <cellStyle name="Input 2 2 2 2 2" xfId="24966" xr:uid="{00000000-0005-0000-0000-000071610000}"/>
    <cellStyle name="Input 2 2 2 2 2 2" xfId="24967" xr:uid="{00000000-0005-0000-0000-000072610000}"/>
    <cellStyle name="Input 2 2 2 2 3" xfId="24968" xr:uid="{00000000-0005-0000-0000-000073610000}"/>
    <cellStyle name="Input 2 2 2 2 3 2" xfId="24969" xr:uid="{00000000-0005-0000-0000-000074610000}"/>
    <cellStyle name="Input 2 2 2 2 4" xfId="24970" xr:uid="{00000000-0005-0000-0000-000075610000}"/>
    <cellStyle name="Input 2 2 2 2 4 2" xfId="24971" xr:uid="{00000000-0005-0000-0000-000076610000}"/>
    <cellStyle name="Input 2 2 2 2 5" xfId="24972" xr:uid="{00000000-0005-0000-0000-000077610000}"/>
    <cellStyle name="Input 2 2 2 3" xfId="24973" xr:uid="{00000000-0005-0000-0000-000078610000}"/>
    <cellStyle name="Input 2 2 2 3 2" xfId="24974" xr:uid="{00000000-0005-0000-0000-000079610000}"/>
    <cellStyle name="Input 2 2 2 4" xfId="24975" xr:uid="{00000000-0005-0000-0000-00007A610000}"/>
    <cellStyle name="Input 2 2 2 4 2" xfId="24976" xr:uid="{00000000-0005-0000-0000-00007B610000}"/>
    <cellStyle name="Input 2 2 2 5" xfId="24977" xr:uid="{00000000-0005-0000-0000-00007C610000}"/>
    <cellStyle name="Input 2 2 2 5 2" xfId="24978" xr:uid="{00000000-0005-0000-0000-00007D610000}"/>
    <cellStyle name="Input 2 2 2 6" xfId="24979" xr:uid="{00000000-0005-0000-0000-00007E610000}"/>
    <cellStyle name="Input 2 2 2 6 2" xfId="24980" xr:uid="{00000000-0005-0000-0000-00007F610000}"/>
    <cellStyle name="Input 2 2 2 7" xfId="24981" xr:uid="{00000000-0005-0000-0000-000080610000}"/>
    <cellStyle name="Input 2 2 3" xfId="24982" xr:uid="{00000000-0005-0000-0000-000081610000}"/>
    <cellStyle name="Input 2 2 3 2" xfId="24983" xr:uid="{00000000-0005-0000-0000-000082610000}"/>
    <cellStyle name="Input 2 2 3 2 2" xfId="24984" xr:uid="{00000000-0005-0000-0000-000083610000}"/>
    <cellStyle name="Input 2 2 3 2 2 2" xfId="24985" xr:uid="{00000000-0005-0000-0000-000084610000}"/>
    <cellStyle name="Input 2 2 3 2 3" xfId="24986" xr:uid="{00000000-0005-0000-0000-000085610000}"/>
    <cellStyle name="Input 2 2 3 2 3 2" xfId="24987" xr:uid="{00000000-0005-0000-0000-000086610000}"/>
    <cellStyle name="Input 2 2 3 2 4" xfId="24988" xr:uid="{00000000-0005-0000-0000-000087610000}"/>
    <cellStyle name="Input 2 2 3 2 4 2" xfId="24989" xr:uid="{00000000-0005-0000-0000-000088610000}"/>
    <cellStyle name="Input 2 2 3 2 5" xfId="24990" xr:uid="{00000000-0005-0000-0000-000089610000}"/>
    <cellStyle name="Input 2 2 3 3" xfId="24991" xr:uid="{00000000-0005-0000-0000-00008A610000}"/>
    <cellStyle name="Input 2 2 3 3 2" xfId="24992" xr:uid="{00000000-0005-0000-0000-00008B610000}"/>
    <cellStyle name="Input 2 2 3 4" xfId="24993" xr:uid="{00000000-0005-0000-0000-00008C610000}"/>
    <cellStyle name="Input 2 2 3 4 2" xfId="24994" xr:uid="{00000000-0005-0000-0000-00008D610000}"/>
    <cellStyle name="Input 2 2 3 5" xfId="24995" xr:uid="{00000000-0005-0000-0000-00008E610000}"/>
    <cellStyle name="Input 2 2 3 5 2" xfId="24996" xr:uid="{00000000-0005-0000-0000-00008F610000}"/>
    <cellStyle name="Input 2 2 3 6" xfId="24997" xr:uid="{00000000-0005-0000-0000-000090610000}"/>
    <cellStyle name="Input 2 2 3 6 2" xfId="24998" xr:uid="{00000000-0005-0000-0000-000091610000}"/>
    <cellStyle name="Input 2 2 3 7" xfId="24999" xr:uid="{00000000-0005-0000-0000-000092610000}"/>
    <cellStyle name="Input 2 2 4" xfId="25000" xr:uid="{00000000-0005-0000-0000-000093610000}"/>
    <cellStyle name="Input 2 2 4 2" xfId="25001" xr:uid="{00000000-0005-0000-0000-000094610000}"/>
    <cellStyle name="Input 2 2 4 2 2" xfId="25002" xr:uid="{00000000-0005-0000-0000-000095610000}"/>
    <cellStyle name="Input 2 2 4 2 2 2" xfId="25003" xr:uid="{00000000-0005-0000-0000-000096610000}"/>
    <cellStyle name="Input 2 2 4 2 3" xfId="25004" xr:uid="{00000000-0005-0000-0000-000097610000}"/>
    <cellStyle name="Input 2 2 4 2 3 2" xfId="25005" xr:uid="{00000000-0005-0000-0000-000098610000}"/>
    <cellStyle name="Input 2 2 4 2 4" xfId="25006" xr:uid="{00000000-0005-0000-0000-000099610000}"/>
    <cellStyle name="Input 2 2 4 2 4 2" xfId="25007" xr:uid="{00000000-0005-0000-0000-00009A610000}"/>
    <cellStyle name="Input 2 2 4 2 5" xfId="25008" xr:uid="{00000000-0005-0000-0000-00009B610000}"/>
    <cellStyle name="Input 2 2 4 3" xfId="25009" xr:uid="{00000000-0005-0000-0000-00009C610000}"/>
    <cellStyle name="Input 2 2 4 3 2" xfId="25010" xr:uid="{00000000-0005-0000-0000-00009D610000}"/>
    <cellStyle name="Input 2 2 4 4" xfId="25011" xr:uid="{00000000-0005-0000-0000-00009E610000}"/>
    <cellStyle name="Input 2 2 4 4 2" xfId="25012" xr:uid="{00000000-0005-0000-0000-00009F610000}"/>
    <cellStyle name="Input 2 2 4 5" xfId="25013" xr:uid="{00000000-0005-0000-0000-0000A0610000}"/>
    <cellStyle name="Input 2 2 4 5 2" xfId="25014" xr:uid="{00000000-0005-0000-0000-0000A1610000}"/>
    <cellStyle name="Input 2 2 4 6" xfId="25015" xr:uid="{00000000-0005-0000-0000-0000A2610000}"/>
    <cellStyle name="Input 2 2 4 6 2" xfId="25016" xr:uid="{00000000-0005-0000-0000-0000A3610000}"/>
    <cellStyle name="Input 2 2 4 7" xfId="25017" xr:uid="{00000000-0005-0000-0000-0000A4610000}"/>
    <cellStyle name="Input 2 2 5" xfId="25018" xr:uid="{00000000-0005-0000-0000-0000A5610000}"/>
    <cellStyle name="Input 2 2 5 2" xfId="25019" xr:uid="{00000000-0005-0000-0000-0000A6610000}"/>
    <cellStyle name="Input 2 2 5 2 2" xfId="25020" xr:uid="{00000000-0005-0000-0000-0000A7610000}"/>
    <cellStyle name="Input 2 2 5 2 2 2" xfId="25021" xr:uid="{00000000-0005-0000-0000-0000A8610000}"/>
    <cellStyle name="Input 2 2 5 2 3" xfId="25022" xr:uid="{00000000-0005-0000-0000-0000A9610000}"/>
    <cellStyle name="Input 2 2 5 2 3 2" xfId="25023" xr:uid="{00000000-0005-0000-0000-0000AA610000}"/>
    <cellStyle name="Input 2 2 5 2 4" xfId="25024" xr:uid="{00000000-0005-0000-0000-0000AB610000}"/>
    <cellStyle name="Input 2 2 5 2 4 2" xfId="25025" xr:uid="{00000000-0005-0000-0000-0000AC610000}"/>
    <cellStyle name="Input 2 2 5 2 5" xfId="25026" xr:uid="{00000000-0005-0000-0000-0000AD610000}"/>
    <cellStyle name="Input 2 2 5 3" xfId="25027" xr:uid="{00000000-0005-0000-0000-0000AE610000}"/>
    <cellStyle name="Input 2 2 5 3 2" xfId="25028" xr:uid="{00000000-0005-0000-0000-0000AF610000}"/>
    <cellStyle name="Input 2 2 5 4" xfId="25029" xr:uid="{00000000-0005-0000-0000-0000B0610000}"/>
    <cellStyle name="Input 2 2 5 4 2" xfId="25030" xr:uid="{00000000-0005-0000-0000-0000B1610000}"/>
    <cellStyle name="Input 2 2 5 5" xfId="25031" xr:uid="{00000000-0005-0000-0000-0000B2610000}"/>
    <cellStyle name="Input 2 2 5 5 2" xfId="25032" xr:uid="{00000000-0005-0000-0000-0000B3610000}"/>
    <cellStyle name="Input 2 2 5 6" xfId="25033" xr:uid="{00000000-0005-0000-0000-0000B4610000}"/>
    <cellStyle name="Input 2 2 5 6 2" xfId="25034" xr:uid="{00000000-0005-0000-0000-0000B5610000}"/>
    <cellStyle name="Input 2 2 5 7" xfId="25035" xr:uid="{00000000-0005-0000-0000-0000B6610000}"/>
    <cellStyle name="Input 2 2 6" xfId="25036" xr:uid="{00000000-0005-0000-0000-0000B7610000}"/>
    <cellStyle name="Input 2 2 6 2" xfId="25037" xr:uid="{00000000-0005-0000-0000-0000B8610000}"/>
    <cellStyle name="Input 2 2 6 2 2" xfId="25038" xr:uid="{00000000-0005-0000-0000-0000B9610000}"/>
    <cellStyle name="Input 2 2 6 2 2 2" xfId="25039" xr:uid="{00000000-0005-0000-0000-0000BA610000}"/>
    <cellStyle name="Input 2 2 6 2 3" xfId="25040" xr:uid="{00000000-0005-0000-0000-0000BB610000}"/>
    <cellStyle name="Input 2 2 6 2 3 2" xfId="25041" xr:uid="{00000000-0005-0000-0000-0000BC610000}"/>
    <cellStyle name="Input 2 2 6 2 4" xfId="25042" xr:uid="{00000000-0005-0000-0000-0000BD610000}"/>
    <cellStyle name="Input 2 2 6 2 4 2" xfId="25043" xr:uid="{00000000-0005-0000-0000-0000BE610000}"/>
    <cellStyle name="Input 2 2 6 2 5" xfId="25044" xr:uid="{00000000-0005-0000-0000-0000BF610000}"/>
    <cellStyle name="Input 2 2 6 3" xfId="25045" xr:uid="{00000000-0005-0000-0000-0000C0610000}"/>
    <cellStyle name="Input 2 2 6 3 2" xfId="25046" xr:uid="{00000000-0005-0000-0000-0000C1610000}"/>
    <cellStyle name="Input 2 2 6 4" xfId="25047" xr:uid="{00000000-0005-0000-0000-0000C2610000}"/>
    <cellStyle name="Input 2 2 6 4 2" xfId="25048" xr:uid="{00000000-0005-0000-0000-0000C3610000}"/>
    <cellStyle name="Input 2 2 6 5" xfId="25049" xr:uid="{00000000-0005-0000-0000-0000C4610000}"/>
    <cellStyle name="Input 2 2 6 5 2" xfId="25050" xr:uid="{00000000-0005-0000-0000-0000C5610000}"/>
    <cellStyle name="Input 2 2 6 6" xfId="25051" xr:uid="{00000000-0005-0000-0000-0000C6610000}"/>
    <cellStyle name="Input 2 2 6 6 2" xfId="25052" xr:uid="{00000000-0005-0000-0000-0000C7610000}"/>
    <cellStyle name="Input 2 2 6 7" xfId="25053" xr:uid="{00000000-0005-0000-0000-0000C8610000}"/>
    <cellStyle name="Input 2 2 7" xfId="25054" xr:uid="{00000000-0005-0000-0000-0000C9610000}"/>
    <cellStyle name="Input 2 2 7 2" xfId="25055" xr:uid="{00000000-0005-0000-0000-0000CA610000}"/>
    <cellStyle name="Input 2 2 7 2 2" xfId="25056" xr:uid="{00000000-0005-0000-0000-0000CB610000}"/>
    <cellStyle name="Input 2 2 7 2 2 2" xfId="25057" xr:uid="{00000000-0005-0000-0000-0000CC610000}"/>
    <cellStyle name="Input 2 2 7 2 3" xfId="25058" xr:uid="{00000000-0005-0000-0000-0000CD610000}"/>
    <cellStyle name="Input 2 2 7 2 3 2" xfId="25059" xr:uid="{00000000-0005-0000-0000-0000CE610000}"/>
    <cellStyle name="Input 2 2 7 2 4" xfId="25060" xr:uid="{00000000-0005-0000-0000-0000CF610000}"/>
    <cellStyle name="Input 2 2 7 2 4 2" xfId="25061" xr:uid="{00000000-0005-0000-0000-0000D0610000}"/>
    <cellStyle name="Input 2 2 7 2 5" xfId="25062" xr:uid="{00000000-0005-0000-0000-0000D1610000}"/>
    <cellStyle name="Input 2 2 7 3" xfId="25063" xr:uid="{00000000-0005-0000-0000-0000D2610000}"/>
    <cellStyle name="Input 2 2 7 3 2" xfId="25064" xr:uid="{00000000-0005-0000-0000-0000D3610000}"/>
    <cellStyle name="Input 2 2 7 4" xfId="25065" xr:uid="{00000000-0005-0000-0000-0000D4610000}"/>
    <cellStyle name="Input 2 2 7 4 2" xfId="25066" xr:uid="{00000000-0005-0000-0000-0000D5610000}"/>
    <cellStyle name="Input 2 2 7 5" xfId="25067" xr:uid="{00000000-0005-0000-0000-0000D6610000}"/>
    <cellStyle name="Input 2 2 7 5 2" xfId="25068" xr:uid="{00000000-0005-0000-0000-0000D7610000}"/>
    <cellStyle name="Input 2 2 7 6" xfId="25069" xr:uid="{00000000-0005-0000-0000-0000D8610000}"/>
    <cellStyle name="Input 2 2 7 6 2" xfId="25070" xr:uid="{00000000-0005-0000-0000-0000D9610000}"/>
    <cellStyle name="Input 2 2 7 7" xfId="25071" xr:uid="{00000000-0005-0000-0000-0000DA610000}"/>
    <cellStyle name="Input 2 2 8" xfId="25072" xr:uid="{00000000-0005-0000-0000-0000DB610000}"/>
    <cellStyle name="Input 2 2 8 2" xfId="25073" xr:uid="{00000000-0005-0000-0000-0000DC610000}"/>
    <cellStyle name="Input 2 2 8 2 2" xfId="25074" xr:uid="{00000000-0005-0000-0000-0000DD610000}"/>
    <cellStyle name="Input 2 2 8 2 2 2" xfId="25075" xr:uid="{00000000-0005-0000-0000-0000DE610000}"/>
    <cellStyle name="Input 2 2 8 2 3" xfId="25076" xr:uid="{00000000-0005-0000-0000-0000DF610000}"/>
    <cellStyle name="Input 2 2 8 2 3 2" xfId="25077" xr:uid="{00000000-0005-0000-0000-0000E0610000}"/>
    <cellStyle name="Input 2 2 8 2 4" xfId="25078" xr:uid="{00000000-0005-0000-0000-0000E1610000}"/>
    <cellStyle name="Input 2 2 8 2 4 2" xfId="25079" xr:uid="{00000000-0005-0000-0000-0000E2610000}"/>
    <cellStyle name="Input 2 2 8 2 5" xfId="25080" xr:uid="{00000000-0005-0000-0000-0000E3610000}"/>
    <cellStyle name="Input 2 2 8 3" xfId="25081" xr:uid="{00000000-0005-0000-0000-0000E4610000}"/>
    <cellStyle name="Input 2 2 8 3 2" xfId="25082" xr:uid="{00000000-0005-0000-0000-0000E5610000}"/>
    <cellStyle name="Input 2 2 8 4" xfId="25083" xr:uid="{00000000-0005-0000-0000-0000E6610000}"/>
    <cellStyle name="Input 2 2 8 4 2" xfId="25084" xr:uid="{00000000-0005-0000-0000-0000E7610000}"/>
    <cellStyle name="Input 2 2 8 5" xfId="25085" xr:uid="{00000000-0005-0000-0000-0000E8610000}"/>
    <cellStyle name="Input 2 2 8 5 2" xfId="25086" xr:uid="{00000000-0005-0000-0000-0000E9610000}"/>
    <cellStyle name="Input 2 2 8 6" xfId="25087" xr:uid="{00000000-0005-0000-0000-0000EA610000}"/>
    <cellStyle name="Input 2 2 8 6 2" xfId="25088" xr:uid="{00000000-0005-0000-0000-0000EB610000}"/>
    <cellStyle name="Input 2 2 8 7" xfId="25089" xr:uid="{00000000-0005-0000-0000-0000EC610000}"/>
    <cellStyle name="Input 2 2 9" xfId="25090" xr:uid="{00000000-0005-0000-0000-0000ED610000}"/>
    <cellStyle name="Input 2 2 9 2" xfId="25091" xr:uid="{00000000-0005-0000-0000-0000EE610000}"/>
    <cellStyle name="Input 2 2 9 2 2" xfId="25092" xr:uid="{00000000-0005-0000-0000-0000EF610000}"/>
    <cellStyle name="Input 2 2 9 2 2 2" xfId="25093" xr:uid="{00000000-0005-0000-0000-0000F0610000}"/>
    <cellStyle name="Input 2 2 9 2 3" xfId="25094" xr:uid="{00000000-0005-0000-0000-0000F1610000}"/>
    <cellStyle name="Input 2 2 9 2 3 2" xfId="25095" xr:uid="{00000000-0005-0000-0000-0000F2610000}"/>
    <cellStyle name="Input 2 2 9 2 4" xfId="25096" xr:uid="{00000000-0005-0000-0000-0000F3610000}"/>
    <cellStyle name="Input 2 2 9 2 4 2" xfId="25097" xr:uid="{00000000-0005-0000-0000-0000F4610000}"/>
    <cellStyle name="Input 2 2 9 2 5" xfId="25098" xr:uid="{00000000-0005-0000-0000-0000F5610000}"/>
    <cellStyle name="Input 2 2 9 3" xfId="25099" xr:uid="{00000000-0005-0000-0000-0000F6610000}"/>
    <cellStyle name="Input 2 2 9 3 2" xfId="25100" xr:uid="{00000000-0005-0000-0000-0000F7610000}"/>
    <cellStyle name="Input 2 2 9 4" xfId="25101" xr:uid="{00000000-0005-0000-0000-0000F8610000}"/>
    <cellStyle name="Input 2 2 9 4 2" xfId="25102" xr:uid="{00000000-0005-0000-0000-0000F9610000}"/>
    <cellStyle name="Input 2 2 9 5" xfId="25103" xr:uid="{00000000-0005-0000-0000-0000FA610000}"/>
    <cellStyle name="Input 2 2 9 5 2" xfId="25104" xr:uid="{00000000-0005-0000-0000-0000FB610000}"/>
    <cellStyle name="Input 2 2 9 6" xfId="25105" xr:uid="{00000000-0005-0000-0000-0000FC610000}"/>
    <cellStyle name="Input 2 2 9 6 2" xfId="25106" xr:uid="{00000000-0005-0000-0000-0000FD610000}"/>
    <cellStyle name="Input 2 2 9 7" xfId="25107" xr:uid="{00000000-0005-0000-0000-0000FE610000}"/>
    <cellStyle name="Input 2 3" xfId="25108" xr:uid="{00000000-0005-0000-0000-0000FF610000}"/>
    <cellStyle name="Input 2 3 2" xfId="25109" xr:uid="{00000000-0005-0000-0000-000000620000}"/>
    <cellStyle name="Input 2 3 2 2" xfId="25110" xr:uid="{00000000-0005-0000-0000-000001620000}"/>
    <cellStyle name="Input 2 3 2 2 2" xfId="25111" xr:uid="{00000000-0005-0000-0000-000002620000}"/>
    <cellStyle name="Input 2 3 2 3" xfId="25112" xr:uid="{00000000-0005-0000-0000-000003620000}"/>
    <cellStyle name="Input 2 3 2 3 2" xfId="25113" xr:uid="{00000000-0005-0000-0000-000004620000}"/>
    <cellStyle name="Input 2 3 2 4" xfId="25114" xr:uid="{00000000-0005-0000-0000-000005620000}"/>
    <cellStyle name="Input 2 3 2 4 2" xfId="25115" xr:uid="{00000000-0005-0000-0000-000006620000}"/>
    <cellStyle name="Input 2 3 2 5" xfId="25116" xr:uid="{00000000-0005-0000-0000-000007620000}"/>
    <cellStyle name="Input 2 3 3" xfId="25117" xr:uid="{00000000-0005-0000-0000-000008620000}"/>
    <cellStyle name="Input 2 3 3 2" xfId="25118" xr:uid="{00000000-0005-0000-0000-000009620000}"/>
    <cellStyle name="Input 2 3 4" xfId="25119" xr:uid="{00000000-0005-0000-0000-00000A620000}"/>
    <cellStyle name="Input 2 3 4 2" xfId="25120" xr:uid="{00000000-0005-0000-0000-00000B620000}"/>
    <cellStyle name="Input 2 3 5" xfId="25121" xr:uid="{00000000-0005-0000-0000-00000C620000}"/>
    <cellStyle name="Input 2 3 5 2" xfId="25122" xr:uid="{00000000-0005-0000-0000-00000D620000}"/>
    <cellStyle name="Input 2 3 6" xfId="25123" xr:uid="{00000000-0005-0000-0000-00000E620000}"/>
    <cellStyle name="Input 2 3 6 2" xfId="25124" xr:uid="{00000000-0005-0000-0000-00000F620000}"/>
    <cellStyle name="Input 2 3 7" xfId="25125" xr:uid="{00000000-0005-0000-0000-000010620000}"/>
    <cellStyle name="Input 2 4" xfId="25126" xr:uid="{00000000-0005-0000-0000-000011620000}"/>
    <cellStyle name="Input 2 4 2" xfId="25127" xr:uid="{00000000-0005-0000-0000-000012620000}"/>
    <cellStyle name="Input 2 4 2 2" xfId="25128" xr:uid="{00000000-0005-0000-0000-000013620000}"/>
    <cellStyle name="Input 2 4 2 2 2" xfId="25129" xr:uid="{00000000-0005-0000-0000-000014620000}"/>
    <cellStyle name="Input 2 4 2 3" xfId="25130" xr:uid="{00000000-0005-0000-0000-000015620000}"/>
    <cellStyle name="Input 2 4 2 3 2" xfId="25131" xr:uid="{00000000-0005-0000-0000-000016620000}"/>
    <cellStyle name="Input 2 4 2 4" xfId="25132" xr:uid="{00000000-0005-0000-0000-000017620000}"/>
    <cellStyle name="Input 2 4 2 4 2" xfId="25133" xr:uid="{00000000-0005-0000-0000-000018620000}"/>
    <cellStyle name="Input 2 4 2 5" xfId="25134" xr:uid="{00000000-0005-0000-0000-000019620000}"/>
    <cellStyle name="Input 2 4 3" xfId="25135" xr:uid="{00000000-0005-0000-0000-00001A620000}"/>
    <cellStyle name="Input 2 4 3 2" xfId="25136" xr:uid="{00000000-0005-0000-0000-00001B620000}"/>
    <cellStyle name="Input 2 4 4" xfId="25137" xr:uid="{00000000-0005-0000-0000-00001C620000}"/>
    <cellStyle name="Input 2 4 4 2" xfId="25138" xr:uid="{00000000-0005-0000-0000-00001D620000}"/>
    <cellStyle name="Input 2 4 5" xfId="25139" xr:uid="{00000000-0005-0000-0000-00001E620000}"/>
    <cellStyle name="Input 2 4 5 2" xfId="25140" xr:uid="{00000000-0005-0000-0000-00001F620000}"/>
    <cellStyle name="Input 2 4 6" xfId="25141" xr:uid="{00000000-0005-0000-0000-000020620000}"/>
    <cellStyle name="Input 2 4 6 2" xfId="25142" xr:uid="{00000000-0005-0000-0000-000021620000}"/>
    <cellStyle name="Input 2 4 7" xfId="25143" xr:uid="{00000000-0005-0000-0000-000022620000}"/>
    <cellStyle name="Input 2 5" xfId="25144" xr:uid="{00000000-0005-0000-0000-000023620000}"/>
    <cellStyle name="Input 2 5 2" xfId="25145" xr:uid="{00000000-0005-0000-0000-000024620000}"/>
    <cellStyle name="Input 2 5 2 2" xfId="25146" xr:uid="{00000000-0005-0000-0000-000025620000}"/>
    <cellStyle name="Input 2 5 2 2 2" xfId="25147" xr:uid="{00000000-0005-0000-0000-000026620000}"/>
    <cellStyle name="Input 2 5 2 3" xfId="25148" xr:uid="{00000000-0005-0000-0000-000027620000}"/>
    <cellStyle name="Input 2 5 2 3 2" xfId="25149" xr:uid="{00000000-0005-0000-0000-000028620000}"/>
    <cellStyle name="Input 2 5 2 4" xfId="25150" xr:uid="{00000000-0005-0000-0000-000029620000}"/>
    <cellStyle name="Input 2 5 2 4 2" xfId="25151" xr:uid="{00000000-0005-0000-0000-00002A620000}"/>
    <cellStyle name="Input 2 5 2 5" xfId="25152" xr:uid="{00000000-0005-0000-0000-00002B620000}"/>
    <cellStyle name="Input 2 5 3" xfId="25153" xr:uid="{00000000-0005-0000-0000-00002C620000}"/>
    <cellStyle name="Input 2 5 3 2" xfId="25154" xr:uid="{00000000-0005-0000-0000-00002D620000}"/>
    <cellStyle name="Input 2 5 4" xfId="25155" xr:uid="{00000000-0005-0000-0000-00002E620000}"/>
    <cellStyle name="Input 2 5 4 2" xfId="25156" xr:uid="{00000000-0005-0000-0000-00002F620000}"/>
    <cellStyle name="Input 2 5 5" xfId="25157" xr:uid="{00000000-0005-0000-0000-000030620000}"/>
    <cellStyle name="Input 2 5 5 2" xfId="25158" xr:uid="{00000000-0005-0000-0000-000031620000}"/>
    <cellStyle name="Input 2 5 6" xfId="25159" xr:uid="{00000000-0005-0000-0000-000032620000}"/>
    <cellStyle name="Input 2 5 6 2" xfId="25160" xr:uid="{00000000-0005-0000-0000-000033620000}"/>
    <cellStyle name="Input 2 5 7" xfId="25161" xr:uid="{00000000-0005-0000-0000-000034620000}"/>
    <cellStyle name="Input 2 6" xfId="25162" xr:uid="{00000000-0005-0000-0000-000035620000}"/>
    <cellStyle name="Input 2 6 2" xfId="25163" xr:uid="{00000000-0005-0000-0000-000036620000}"/>
    <cellStyle name="Input 2 6 2 2" xfId="25164" xr:uid="{00000000-0005-0000-0000-000037620000}"/>
    <cellStyle name="Input 2 6 2 2 2" xfId="25165" xr:uid="{00000000-0005-0000-0000-000038620000}"/>
    <cellStyle name="Input 2 6 2 3" xfId="25166" xr:uid="{00000000-0005-0000-0000-000039620000}"/>
    <cellStyle name="Input 2 6 2 3 2" xfId="25167" xr:uid="{00000000-0005-0000-0000-00003A620000}"/>
    <cellStyle name="Input 2 6 2 4" xfId="25168" xr:uid="{00000000-0005-0000-0000-00003B620000}"/>
    <cellStyle name="Input 2 6 2 4 2" xfId="25169" xr:uid="{00000000-0005-0000-0000-00003C620000}"/>
    <cellStyle name="Input 2 6 2 5" xfId="25170" xr:uid="{00000000-0005-0000-0000-00003D620000}"/>
    <cellStyle name="Input 2 6 3" xfId="25171" xr:uid="{00000000-0005-0000-0000-00003E620000}"/>
    <cellStyle name="Input 2 6 3 2" xfId="25172" xr:uid="{00000000-0005-0000-0000-00003F620000}"/>
    <cellStyle name="Input 2 6 4" xfId="25173" xr:uid="{00000000-0005-0000-0000-000040620000}"/>
    <cellStyle name="Input 2 6 4 2" xfId="25174" xr:uid="{00000000-0005-0000-0000-000041620000}"/>
    <cellStyle name="Input 2 6 5" xfId="25175" xr:uid="{00000000-0005-0000-0000-000042620000}"/>
    <cellStyle name="Input 2 6 5 2" xfId="25176" xr:uid="{00000000-0005-0000-0000-000043620000}"/>
    <cellStyle name="Input 2 6 6" xfId="25177" xr:uid="{00000000-0005-0000-0000-000044620000}"/>
    <cellStyle name="Input 2 6 6 2" xfId="25178" xr:uid="{00000000-0005-0000-0000-000045620000}"/>
    <cellStyle name="Input 2 6 7" xfId="25179" xr:uid="{00000000-0005-0000-0000-000046620000}"/>
    <cellStyle name="Input 2 7" xfId="25180" xr:uid="{00000000-0005-0000-0000-000047620000}"/>
    <cellStyle name="Input 2 7 2" xfId="25181" xr:uid="{00000000-0005-0000-0000-000048620000}"/>
    <cellStyle name="Input 2 7 2 2" xfId="25182" xr:uid="{00000000-0005-0000-0000-000049620000}"/>
    <cellStyle name="Input 2 7 2 2 2" xfId="25183" xr:uid="{00000000-0005-0000-0000-00004A620000}"/>
    <cellStyle name="Input 2 7 2 3" xfId="25184" xr:uid="{00000000-0005-0000-0000-00004B620000}"/>
    <cellStyle name="Input 2 7 2 3 2" xfId="25185" xr:uid="{00000000-0005-0000-0000-00004C620000}"/>
    <cellStyle name="Input 2 7 2 4" xfId="25186" xr:uid="{00000000-0005-0000-0000-00004D620000}"/>
    <cellStyle name="Input 2 7 2 4 2" xfId="25187" xr:uid="{00000000-0005-0000-0000-00004E620000}"/>
    <cellStyle name="Input 2 7 2 5" xfId="25188" xr:uid="{00000000-0005-0000-0000-00004F620000}"/>
    <cellStyle name="Input 2 7 3" xfId="25189" xr:uid="{00000000-0005-0000-0000-000050620000}"/>
    <cellStyle name="Input 2 7 3 2" xfId="25190" xr:uid="{00000000-0005-0000-0000-000051620000}"/>
    <cellStyle name="Input 2 7 4" xfId="25191" xr:uid="{00000000-0005-0000-0000-000052620000}"/>
    <cellStyle name="Input 2 7 4 2" xfId="25192" xr:uid="{00000000-0005-0000-0000-000053620000}"/>
    <cellStyle name="Input 2 7 5" xfId="25193" xr:uid="{00000000-0005-0000-0000-000054620000}"/>
    <cellStyle name="Input 2 7 5 2" xfId="25194" xr:uid="{00000000-0005-0000-0000-000055620000}"/>
    <cellStyle name="Input 2 7 6" xfId="25195" xr:uid="{00000000-0005-0000-0000-000056620000}"/>
    <cellStyle name="Input 2 7 6 2" xfId="25196" xr:uid="{00000000-0005-0000-0000-000057620000}"/>
    <cellStyle name="Input 2 7 7" xfId="25197" xr:uid="{00000000-0005-0000-0000-000058620000}"/>
    <cellStyle name="Input 2 8" xfId="25198" xr:uid="{00000000-0005-0000-0000-000059620000}"/>
    <cellStyle name="Input 2 8 2" xfId="25199" xr:uid="{00000000-0005-0000-0000-00005A620000}"/>
    <cellStyle name="Input 2 8 2 2" xfId="25200" xr:uid="{00000000-0005-0000-0000-00005B620000}"/>
    <cellStyle name="Input 2 8 2 2 2" xfId="25201" xr:uid="{00000000-0005-0000-0000-00005C620000}"/>
    <cellStyle name="Input 2 8 2 3" xfId="25202" xr:uid="{00000000-0005-0000-0000-00005D620000}"/>
    <cellStyle name="Input 2 8 2 3 2" xfId="25203" xr:uid="{00000000-0005-0000-0000-00005E620000}"/>
    <cellStyle name="Input 2 8 2 4" xfId="25204" xr:uid="{00000000-0005-0000-0000-00005F620000}"/>
    <cellStyle name="Input 2 8 2 4 2" xfId="25205" xr:uid="{00000000-0005-0000-0000-000060620000}"/>
    <cellStyle name="Input 2 8 2 5" xfId="25206" xr:uid="{00000000-0005-0000-0000-000061620000}"/>
    <cellStyle name="Input 2 8 3" xfId="25207" xr:uid="{00000000-0005-0000-0000-000062620000}"/>
    <cellStyle name="Input 2 8 3 2" xfId="25208" xr:uid="{00000000-0005-0000-0000-000063620000}"/>
    <cellStyle name="Input 2 8 4" xfId="25209" xr:uid="{00000000-0005-0000-0000-000064620000}"/>
    <cellStyle name="Input 2 8 4 2" xfId="25210" xr:uid="{00000000-0005-0000-0000-000065620000}"/>
    <cellStyle name="Input 2 8 5" xfId="25211" xr:uid="{00000000-0005-0000-0000-000066620000}"/>
    <cellStyle name="Input 2 8 5 2" xfId="25212" xr:uid="{00000000-0005-0000-0000-000067620000}"/>
    <cellStyle name="Input 2 8 6" xfId="25213" xr:uid="{00000000-0005-0000-0000-000068620000}"/>
    <cellStyle name="Input 2 8 6 2" xfId="25214" xr:uid="{00000000-0005-0000-0000-000069620000}"/>
    <cellStyle name="Input 2 8 7" xfId="25215" xr:uid="{00000000-0005-0000-0000-00006A620000}"/>
    <cellStyle name="Input 2 9" xfId="25216" xr:uid="{00000000-0005-0000-0000-00006B620000}"/>
    <cellStyle name="Input 2 9 2" xfId="25217" xr:uid="{00000000-0005-0000-0000-00006C620000}"/>
    <cellStyle name="Input 2 9 2 2" xfId="25218" xr:uid="{00000000-0005-0000-0000-00006D620000}"/>
    <cellStyle name="Input 2 9 2 2 2" xfId="25219" xr:uid="{00000000-0005-0000-0000-00006E620000}"/>
    <cellStyle name="Input 2 9 2 3" xfId="25220" xr:uid="{00000000-0005-0000-0000-00006F620000}"/>
    <cellStyle name="Input 2 9 2 3 2" xfId="25221" xr:uid="{00000000-0005-0000-0000-000070620000}"/>
    <cellStyle name="Input 2 9 2 4" xfId="25222" xr:uid="{00000000-0005-0000-0000-000071620000}"/>
    <cellStyle name="Input 2 9 2 4 2" xfId="25223" xr:uid="{00000000-0005-0000-0000-000072620000}"/>
    <cellStyle name="Input 2 9 2 5" xfId="25224" xr:uid="{00000000-0005-0000-0000-000073620000}"/>
    <cellStyle name="Input 2 9 3" xfId="25225" xr:uid="{00000000-0005-0000-0000-000074620000}"/>
    <cellStyle name="Input 2 9 3 2" xfId="25226" xr:uid="{00000000-0005-0000-0000-000075620000}"/>
    <cellStyle name="Input 2 9 4" xfId="25227" xr:uid="{00000000-0005-0000-0000-000076620000}"/>
    <cellStyle name="Input 2 9 4 2" xfId="25228" xr:uid="{00000000-0005-0000-0000-000077620000}"/>
    <cellStyle name="Input 2 9 5" xfId="25229" xr:uid="{00000000-0005-0000-0000-000078620000}"/>
    <cellStyle name="Input 2 9 5 2" xfId="25230" xr:uid="{00000000-0005-0000-0000-000079620000}"/>
    <cellStyle name="Input 2 9 6" xfId="25231" xr:uid="{00000000-0005-0000-0000-00007A620000}"/>
    <cellStyle name="Input 2 9 6 2" xfId="25232" xr:uid="{00000000-0005-0000-0000-00007B620000}"/>
    <cellStyle name="Input 2 9 7" xfId="25233" xr:uid="{00000000-0005-0000-0000-00007C620000}"/>
    <cellStyle name="InputCells12_BBorder_CRFReport-template" xfId="25234" xr:uid="{00000000-0005-0000-0000-00007D620000}"/>
    <cellStyle name="Insatisfaisant 2" xfId="25235" xr:uid="{00000000-0005-0000-0000-00007E620000}"/>
    <cellStyle name="Insatisfaisant 3" xfId="25236" xr:uid="{00000000-0005-0000-0000-00007F620000}"/>
    <cellStyle name="Komma 2" xfId="25237" xr:uid="{00000000-0005-0000-0000-000080620000}"/>
    <cellStyle name="Komma 3" xfId="25238" xr:uid="{00000000-0005-0000-0000-000081620000}"/>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2" xfId="25239" xr:uid="{00000000-0005-0000-0000-00008A620000}"/>
    <cellStyle name="Lien hypertexte 3" xfId="25240" xr:uid="{00000000-0005-0000-0000-00008B620000}"/>
    <cellStyle name="Lien hypertexte 4" xfId="25241" xr:uid="{00000000-0005-0000-0000-00008C620000}"/>
    <cellStyle name="Lien hypertexte 5" xfId="25242" xr:uid="{00000000-0005-0000-0000-00008D620000}"/>
    <cellStyle name="Lien hypertexte 6" xfId="25243" xr:uid="{00000000-0005-0000-0000-00008E620000}"/>
    <cellStyle name="Lien hypertexte 7" xfId="25244" xr:uid="{00000000-0005-0000-0000-00008F620000}"/>
    <cellStyle name="Lien hypertexte 8" xfId="25245" xr:uid="{00000000-0005-0000-0000-000090620000}"/>
    <cellStyle name="Lien hypertexte 9" xfId="25246" xr:uid="{00000000-0005-0000-0000-000091620000}"/>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nk 2" xfId="25247" xr:uid="{00000000-0005-0000-0000-00009A620000}"/>
    <cellStyle name="Linked Cell 2" xfId="25248" xr:uid="{00000000-0005-0000-0000-00009B620000}"/>
    <cellStyle name="Milliers" xfId="34207" builtinId="3"/>
    <cellStyle name="Milliers 2" xfId="25249" xr:uid="{00000000-0005-0000-0000-00009C620000}"/>
    <cellStyle name="Milliers 2 2" xfId="25250" xr:uid="{00000000-0005-0000-0000-00009D620000}"/>
    <cellStyle name="Milliers 2 3" xfId="25251" xr:uid="{00000000-0005-0000-0000-00009E620000}"/>
    <cellStyle name="Milliers 2 4" xfId="25252" xr:uid="{00000000-0005-0000-0000-00009F620000}"/>
    <cellStyle name="Milliers 3" xfId="25253" xr:uid="{00000000-0005-0000-0000-0000A0620000}"/>
    <cellStyle name="mitP" xfId="25254" xr:uid="{00000000-0005-0000-0000-0000A1620000}"/>
    <cellStyle name="Monétaire 2" xfId="25255" xr:uid="{00000000-0005-0000-0000-0000A2620000}"/>
    <cellStyle name="Neutral 2" xfId="25256" xr:uid="{00000000-0005-0000-0000-0000A3620000}"/>
    <cellStyle name="Neutre 2" xfId="25257" xr:uid="{00000000-0005-0000-0000-0000A4620000}"/>
    <cellStyle name="Neutre 3" xfId="25258" xr:uid="{00000000-0005-0000-0000-0000A5620000}"/>
    <cellStyle name="Normal" xfId="0" builtinId="0"/>
    <cellStyle name="Normal 10" xfId="25259" xr:uid="{00000000-0005-0000-0000-0000A7620000}"/>
    <cellStyle name="Normal 10 2" xfId="25260" xr:uid="{00000000-0005-0000-0000-0000A8620000}"/>
    <cellStyle name="Normal 11" xfId="25261" xr:uid="{00000000-0005-0000-0000-0000A9620000}"/>
    <cellStyle name="Normal 11 2" xfId="25262" xr:uid="{00000000-0005-0000-0000-0000AA620000}"/>
    <cellStyle name="Normal 12" xfId="25263" xr:uid="{00000000-0005-0000-0000-0000AB620000}"/>
    <cellStyle name="Normal 13" xfId="25264" xr:uid="{00000000-0005-0000-0000-0000AC620000}"/>
    <cellStyle name="Normal 14" xfId="25265" xr:uid="{00000000-0005-0000-0000-0000AD620000}"/>
    <cellStyle name="Normal 15" xfId="25266" xr:uid="{00000000-0005-0000-0000-0000AE620000}"/>
    <cellStyle name="Normal 16" xfId="25267" xr:uid="{00000000-0005-0000-0000-0000AF620000}"/>
    <cellStyle name="Normal 17" xfId="25268" xr:uid="{00000000-0005-0000-0000-0000B0620000}"/>
    <cellStyle name="Normal 18" xfId="25269" xr:uid="{00000000-0005-0000-0000-0000B1620000}"/>
    <cellStyle name="Normal 19" xfId="25270" xr:uid="{00000000-0005-0000-0000-0000B2620000}"/>
    <cellStyle name="Normal 2" xfId="1" xr:uid="{00000000-0005-0000-0000-0000B3620000}"/>
    <cellStyle name="Normal 2 2" xfId="2" xr:uid="{00000000-0005-0000-0000-0000B4620000}"/>
    <cellStyle name="Normal 2 2 2" xfId="25271" xr:uid="{00000000-0005-0000-0000-0000B5620000}"/>
    <cellStyle name="Normal 2 3" xfId="25272" xr:uid="{00000000-0005-0000-0000-0000B6620000}"/>
    <cellStyle name="Normal 2 3 2" xfId="25273" xr:uid="{00000000-0005-0000-0000-0000B7620000}"/>
    <cellStyle name="Normal 2 3 3" xfId="25274" xr:uid="{00000000-0005-0000-0000-0000B8620000}"/>
    <cellStyle name="Normal 2 4" xfId="25275" xr:uid="{00000000-0005-0000-0000-0000B9620000}"/>
    <cellStyle name="Normal 2 5" xfId="25276" xr:uid="{00000000-0005-0000-0000-0000BA620000}"/>
    <cellStyle name="Normal 2 6" xfId="25277" xr:uid="{00000000-0005-0000-0000-0000BB620000}"/>
    <cellStyle name="Normal 2 7" xfId="25278" xr:uid="{00000000-0005-0000-0000-0000BC620000}"/>
    <cellStyle name="Normal 2 8" xfId="25279" xr:uid="{00000000-0005-0000-0000-0000BD620000}"/>
    <cellStyle name="Normal 3" xfId="20" xr:uid="{00000000-0005-0000-0000-0000BE620000}"/>
    <cellStyle name="Normal 3 2" xfId="25280" xr:uid="{00000000-0005-0000-0000-0000BF620000}"/>
    <cellStyle name="Normal 3 2 2" xfId="25281" xr:uid="{00000000-0005-0000-0000-0000C0620000}"/>
    <cellStyle name="Normal 3 2 2 2" xfId="25282" xr:uid="{00000000-0005-0000-0000-0000C1620000}"/>
    <cellStyle name="Normal 3 2 3" xfId="25283" xr:uid="{00000000-0005-0000-0000-0000C2620000}"/>
    <cellStyle name="Normal 3 2 4" xfId="25284" xr:uid="{00000000-0005-0000-0000-0000C3620000}"/>
    <cellStyle name="Normal 3 2 5" xfId="25285" xr:uid="{00000000-0005-0000-0000-0000C4620000}"/>
    <cellStyle name="Normal 3 3" xfId="25286" xr:uid="{00000000-0005-0000-0000-0000C5620000}"/>
    <cellStyle name="Normal 3 3 2" xfId="25287" xr:uid="{00000000-0005-0000-0000-0000C6620000}"/>
    <cellStyle name="Normal 3 3 2 2" xfId="25288" xr:uid="{00000000-0005-0000-0000-0000C7620000}"/>
    <cellStyle name="Normal 3 3 3" xfId="25289" xr:uid="{00000000-0005-0000-0000-0000C8620000}"/>
    <cellStyle name="Normal 3 3 4" xfId="25290" xr:uid="{00000000-0005-0000-0000-0000C9620000}"/>
    <cellStyle name="Normal 3 3 5" xfId="25291" xr:uid="{00000000-0005-0000-0000-0000CA620000}"/>
    <cellStyle name="Normal 3 4" xfId="25292" xr:uid="{00000000-0005-0000-0000-0000CB620000}"/>
    <cellStyle name="Normal 3 4 2" xfId="25293" xr:uid="{00000000-0005-0000-0000-0000CC620000}"/>
    <cellStyle name="Normal 3 5" xfId="25294" xr:uid="{00000000-0005-0000-0000-0000CD620000}"/>
    <cellStyle name="Normal 3 6" xfId="25295" xr:uid="{00000000-0005-0000-0000-0000CE620000}"/>
    <cellStyle name="Normal 3 7" xfId="25296" xr:uid="{00000000-0005-0000-0000-0000CF620000}"/>
    <cellStyle name="Normal 3 8" xfId="25297" xr:uid="{00000000-0005-0000-0000-0000D0620000}"/>
    <cellStyle name="Normal 3 9" xfId="25298" xr:uid="{00000000-0005-0000-0000-0000D1620000}"/>
    <cellStyle name="Normal 4" xfId="25299" xr:uid="{00000000-0005-0000-0000-0000D2620000}"/>
    <cellStyle name="Normal 4 10" xfId="25300" xr:uid="{00000000-0005-0000-0000-0000D3620000}"/>
    <cellStyle name="Normal 4 11" xfId="25301" xr:uid="{00000000-0005-0000-0000-0000D4620000}"/>
    <cellStyle name="Normal 4 2" xfId="25302" xr:uid="{00000000-0005-0000-0000-0000D5620000}"/>
    <cellStyle name="Normal 4 2 2" xfId="25303" xr:uid="{00000000-0005-0000-0000-0000D6620000}"/>
    <cellStyle name="Normal 4 2 2 2" xfId="25304" xr:uid="{00000000-0005-0000-0000-0000D7620000}"/>
    <cellStyle name="Normal 4 2 3" xfId="25305" xr:uid="{00000000-0005-0000-0000-0000D8620000}"/>
    <cellStyle name="Normal 4 2 4" xfId="25306" xr:uid="{00000000-0005-0000-0000-0000D9620000}"/>
    <cellStyle name="Normal 4 2 5" xfId="25307" xr:uid="{00000000-0005-0000-0000-0000DA620000}"/>
    <cellStyle name="Normal 4 3" xfId="25308" xr:uid="{00000000-0005-0000-0000-0000DB620000}"/>
    <cellStyle name="Normal 4 3 2" xfId="25309" xr:uid="{00000000-0005-0000-0000-0000DC620000}"/>
    <cellStyle name="Normal 4 3 2 2" xfId="25310" xr:uid="{00000000-0005-0000-0000-0000DD620000}"/>
    <cellStyle name="Normal 4 3 3" xfId="25311" xr:uid="{00000000-0005-0000-0000-0000DE620000}"/>
    <cellStyle name="Normal 4 4" xfId="25312" xr:uid="{00000000-0005-0000-0000-0000DF620000}"/>
    <cellStyle name="Normal 4 4 2" xfId="25313" xr:uid="{00000000-0005-0000-0000-0000E0620000}"/>
    <cellStyle name="Normal 4 5" xfId="25314" xr:uid="{00000000-0005-0000-0000-0000E1620000}"/>
    <cellStyle name="Normal 4 6" xfId="25315" xr:uid="{00000000-0005-0000-0000-0000E2620000}"/>
    <cellStyle name="Normal 4 7" xfId="25316" xr:uid="{00000000-0005-0000-0000-0000E3620000}"/>
    <cellStyle name="Normal 4 8" xfId="25317" xr:uid="{00000000-0005-0000-0000-0000E4620000}"/>
    <cellStyle name="Normal 4 9" xfId="25318" xr:uid="{00000000-0005-0000-0000-0000E5620000}"/>
    <cellStyle name="Normal 5" xfId="25319" xr:uid="{00000000-0005-0000-0000-0000E6620000}"/>
    <cellStyle name="Normal 5 2" xfId="25320" xr:uid="{00000000-0005-0000-0000-0000E7620000}"/>
    <cellStyle name="Normal 5 2 2" xfId="25321" xr:uid="{00000000-0005-0000-0000-0000E8620000}"/>
    <cellStyle name="Normal 5 3" xfId="25322" xr:uid="{00000000-0005-0000-0000-0000E9620000}"/>
    <cellStyle name="Normal 5 4" xfId="25323" xr:uid="{00000000-0005-0000-0000-0000EA620000}"/>
    <cellStyle name="Normal 5 4 2" xfId="25324" xr:uid="{00000000-0005-0000-0000-0000EB620000}"/>
    <cellStyle name="Normal 6" xfId="25325" xr:uid="{00000000-0005-0000-0000-0000EC620000}"/>
    <cellStyle name="Normal 6 2" xfId="25326" xr:uid="{00000000-0005-0000-0000-0000ED620000}"/>
    <cellStyle name="Normal 6 2 2" xfId="25327" xr:uid="{00000000-0005-0000-0000-0000EE620000}"/>
    <cellStyle name="Normal 6 3" xfId="25328" xr:uid="{00000000-0005-0000-0000-0000EF620000}"/>
    <cellStyle name="Normal 6 4" xfId="25329" xr:uid="{00000000-0005-0000-0000-0000F0620000}"/>
    <cellStyle name="Normal 7" xfId="25330" xr:uid="{00000000-0005-0000-0000-0000F1620000}"/>
    <cellStyle name="Normal 7 2" xfId="25331" xr:uid="{00000000-0005-0000-0000-0000F2620000}"/>
    <cellStyle name="Normal 7 2 2" xfId="25332" xr:uid="{00000000-0005-0000-0000-0000F3620000}"/>
    <cellStyle name="Normal 7 3" xfId="25333" xr:uid="{00000000-0005-0000-0000-0000F4620000}"/>
    <cellStyle name="Normal 7 3 2" xfId="25334" xr:uid="{00000000-0005-0000-0000-0000F5620000}"/>
    <cellStyle name="Normal 8" xfId="25335" xr:uid="{00000000-0005-0000-0000-0000F6620000}"/>
    <cellStyle name="Normal 8 2" xfId="25336" xr:uid="{00000000-0005-0000-0000-0000F7620000}"/>
    <cellStyle name="Normal 8 2 2" xfId="25337" xr:uid="{00000000-0005-0000-0000-0000F8620000}"/>
    <cellStyle name="Normal 8 3" xfId="25338" xr:uid="{00000000-0005-0000-0000-0000F9620000}"/>
    <cellStyle name="Normal 8 3 2" xfId="25339" xr:uid="{00000000-0005-0000-0000-0000FA620000}"/>
    <cellStyle name="Normal 9" xfId="25340" xr:uid="{00000000-0005-0000-0000-0000FB620000}"/>
    <cellStyle name="Normal 9 2" xfId="25341" xr:uid="{00000000-0005-0000-0000-0000FC620000}"/>
    <cellStyle name="Normal 9 2 2" xfId="25342" xr:uid="{00000000-0005-0000-0000-0000FD620000}"/>
    <cellStyle name="Normal 9 3" xfId="25343" xr:uid="{00000000-0005-0000-0000-0000FE620000}"/>
    <cellStyle name="Normal GHG Numbers (0.00)" xfId="25344" xr:uid="{00000000-0005-0000-0000-0000FF620000}"/>
    <cellStyle name="Normal GHG Numbers (0.00) 10" xfId="25345" xr:uid="{00000000-0005-0000-0000-000000630000}"/>
    <cellStyle name="Normal GHG Numbers (0.00) 10 2" xfId="25346" xr:uid="{00000000-0005-0000-0000-000001630000}"/>
    <cellStyle name="Normal GHG Numbers (0.00) 11" xfId="25347" xr:uid="{00000000-0005-0000-0000-000002630000}"/>
    <cellStyle name="Normal GHG Numbers (0.00) 11 2" xfId="25348" xr:uid="{00000000-0005-0000-0000-000003630000}"/>
    <cellStyle name="Normal GHG Numbers (0.00) 2" xfId="25349" xr:uid="{00000000-0005-0000-0000-000004630000}"/>
    <cellStyle name="Normal GHG Numbers (0.00) 2 2" xfId="25350" xr:uid="{00000000-0005-0000-0000-000005630000}"/>
    <cellStyle name="Normal GHG Numbers (0.00) 2 2 2" xfId="25351" xr:uid="{00000000-0005-0000-0000-000006630000}"/>
    <cellStyle name="Normal GHG Numbers (0.00) 2 3" xfId="25352" xr:uid="{00000000-0005-0000-0000-000007630000}"/>
    <cellStyle name="Normal GHG Numbers (0.00) 2 3 2" xfId="25353" xr:uid="{00000000-0005-0000-0000-000008630000}"/>
    <cellStyle name="Normal GHG Numbers (0.00) 2 4" xfId="25354" xr:uid="{00000000-0005-0000-0000-000009630000}"/>
    <cellStyle name="Normal GHG Numbers (0.00) 2 4 2" xfId="25355" xr:uid="{00000000-0005-0000-0000-00000A630000}"/>
    <cellStyle name="Normal GHG Numbers (0.00) 2 5" xfId="25356" xr:uid="{00000000-0005-0000-0000-00000B630000}"/>
    <cellStyle name="Normal GHG Numbers (0.00) 3" xfId="25357" xr:uid="{00000000-0005-0000-0000-00000C630000}"/>
    <cellStyle name="Normal GHG Numbers (0.00) 3 2" xfId="25358" xr:uid="{00000000-0005-0000-0000-00000D630000}"/>
    <cellStyle name="Normal GHG Numbers (0.00) 3 2 2" xfId="25359" xr:uid="{00000000-0005-0000-0000-00000E630000}"/>
    <cellStyle name="Normal GHG Numbers (0.00) 3 3" xfId="25360" xr:uid="{00000000-0005-0000-0000-00000F630000}"/>
    <cellStyle name="Normal GHG Numbers (0.00) 3 3 2" xfId="25361" xr:uid="{00000000-0005-0000-0000-000010630000}"/>
    <cellStyle name="Normal GHG Numbers (0.00) 3 4" xfId="25362" xr:uid="{00000000-0005-0000-0000-000011630000}"/>
    <cellStyle name="Normal GHG Numbers (0.00) 3 4 2" xfId="25363" xr:uid="{00000000-0005-0000-0000-000012630000}"/>
    <cellStyle name="Normal GHG Numbers (0.00) 3 5" xfId="25364" xr:uid="{00000000-0005-0000-0000-000013630000}"/>
    <cellStyle name="Normal GHG Numbers (0.00) 4" xfId="25365" xr:uid="{00000000-0005-0000-0000-000014630000}"/>
    <cellStyle name="Normal GHG Numbers (0.00) 4 2" xfId="25366" xr:uid="{00000000-0005-0000-0000-000015630000}"/>
    <cellStyle name="Normal GHG Numbers (0.00) 4 2 2" xfId="25367" xr:uid="{00000000-0005-0000-0000-000016630000}"/>
    <cellStyle name="Normal GHG Numbers (0.00) 4 3" xfId="25368" xr:uid="{00000000-0005-0000-0000-000017630000}"/>
    <cellStyle name="Normal GHG Numbers (0.00) 4 3 2" xfId="25369" xr:uid="{00000000-0005-0000-0000-000018630000}"/>
    <cellStyle name="Normal GHG Numbers (0.00) 4 4" xfId="25370" xr:uid="{00000000-0005-0000-0000-000019630000}"/>
    <cellStyle name="Normal GHG Numbers (0.00) 4 4 2" xfId="25371" xr:uid="{00000000-0005-0000-0000-00001A630000}"/>
    <cellStyle name="Normal GHG Numbers (0.00) 4 5" xfId="25372" xr:uid="{00000000-0005-0000-0000-00001B630000}"/>
    <cellStyle name="Normal GHG Numbers (0.00) 5" xfId="25373" xr:uid="{00000000-0005-0000-0000-00001C630000}"/>
    <cellStyle name="Normal GHG Numbers (0.00) 5 2" xfId="25374" xr:uid="{00000000-0005-0000-0000-00001D630000}"/>
    <cellStyle name="Normal GHG Numbers (0.00) 5 2 2" xfId="25375" xr:uid="{00000000-0005-0000-0000-00001E630000}"/>
    <cellStyle name="Normal GHG Numbers (0.00) 5 3" xfId="25376" xr:uid="{00000000-0005-0000-0000-00001F630000}"/>
    <cellStyle name="Normal GHG Numbers (0.00) 5 3 2" xfId="25377" xr:uid="{00000000-0005-0000-0000-000020630000}"/>
    <cellStyle name="Normal GHG Numbers (0.00) 5 4" xfId="25378" xr:uid="{00000000-0005-0000-0000-000021630000}"/>
    <cellStyle name="Normal GHG Numbers (0.00) 5 4 2" xfId="25379" xr:uid="{00000000-0005-0000-0000-000022630000}"/>
    <cellStyle name="Normal GHG Numbers (0.00) 5 5" xfId="25380" xr:uid="{00000000-0005-0000-0000-000023630000}"/>
    <cellStyle name="Normal GHG Numbers (0.00) 6" xfId="25381" xr:uid="{00000000-0005-0000-0000-000024630000}"/>
    <cellStyle name="Normal GHG Numbers (0.00) 6 2" xfId="25382" xr:uid="{00000000-0005-0000-0000-000025630000}"/>
    <cellStyle name="Normal GHG Numbers (0.00) 6 2 2" xfId="25383" xr:uid="{00000000-0005-0000-0000-000026630000}"/>
    <cellStyle name="Normal GHG Numbers (0.00) 6 3" xfId="25384" xr:uid="{00000000-0005-0000-0000-000027630000}"/>
    <cellStyle name="Normal GHG Numbers (0.00) 6 3 2" xfId="25385" xr:uid="{00000000-0005-0000-0000-000028630000}"/>
    <cellStyle name="Normal GHG Numbers (0.00) 6 4" xfId="25386" xr:uid="{00000000-0005-0000-0000-000029630000}"/>
    <cellStyle name="Normal GHG Numbers (0.00) 6 4 2" xfId="25387" xr:uid="{00000000-0005-0000-0000-00002A630000}"/>
    <cellStyle name="Normal GHG Numbers (0.00) 6 5" xfId="25388" xr:uid="{00000000-0005-0000-0000-00002B630000}"/>
    <cellStyle name="Normal GHG Numbers (0.00) 7" xfId="25389" xr:uid="{00000000-0005-0000-0000-00002C630000}"/>
    <cellStyle name="Normal GHG Numbers (0.00) 7 2" xfId="25390" xr:uid="{00000000-0005-0000-0000-00002D630000}"/>
    <cellStyle name="Normal GHG Numbers (0.00) 7 2 2" xfId="25391" xr:uid="{00000000-0005-0000-0000-00002E630000}"/>
    <cellStyle name="Normal GHG Numbers (0.00) 7 3" xfId="25392" xr:uid="{00000000-0005-0000-0000-00002F630000}"/>
    <cellStyle name="Normal GHG Numbers (0.00) 7 3 2" xfId="25393" xr:uid="{00000000-0005-0000-0000-000030630000}"/>
    <cellStyle name="Normal GHG Numbers (0.00) 7 4" xfId="25394" xr:uid="{00000000-0005-0000-0000-000031630000}"/>
    <cellStyle name="Normal GHG Numbers (0.00) 7 4 2" xfId="25395" xr:uid="{00000000-0005-0000-0000-000032630000}"/>
    <cellStyle name="Normal GHG Numbers (0.00) 7 5" xfId="25396" xr:uid="{00000000-0005-0000-0000-000033630000}"/>
    <cellStyle name="Normal GHG Numbers (0.00) 8" xfId="25397" xr:uid="{00000000-0005-0000-0000-000034630000}"/>
    <cellStyle name="Normal GHG Numbers (0.00) 8 2" xfId="25398" xr:uid="{00000000-0005-0000-0000-000035630000}"/>
    <cellStyle name="Normal GHG Numbers (0.00) 8 2 2" xfId="25399" xr:uid="{00000000-0005-0000-0000-000036630000}"/>
    <cellStyle name="Normal GHG Numbers (0.00) 8 3" xfId="25400" xr:uid="{00000000-0005-0000-0000-000037630000}"/>
    <cellStyle name="Normal GHG Numbers (0.00) 8 3 2" xfId="25401" xr:uid="{00000000-0005-0000-0000-000038630000}"/>
    <cellStyle name="Normal GHG Numbers (0.00) 8 4" xfId="25402" xr:uid="{00000000-0005-0000-0000-000039630000}"/>
    <cellStyle name="Normal GHG Numbers (0.00) 8 4 2" xfId="25403" xr:uid="{00000000-0005-0000-0000-00003A630000}"/>
    <cellStyle name="Normal GHG Numbers (0.00) 8 5" xfId="25404" xr:uid="{00000000-0005-0000-0000-00003B630000}"/>
    <cellStyle name="Normal GHG Numbers (0.00) 9" xfId="25405" xr:uid="{00000000-0005-0000-0000-00003C630000}"/>
    <cellStyle name="Normal GHG Numbers (0.00) 9 2" xfId="25406" xr:uid="{00000000-0005-0000-0000-00003D630000}"/>
    <cellStyle name="Normal GHG Textfiels Bold" xfId="25407" xr:uid="{00000000-0005-0000-0000-00003E630000}"/>
    <cellStyle name="Normal GHG Textfiels Bold 10" xfId="25408" xr:uid="{00000000-0005-0000-0000-00003F630000}"/>
    <cellStyle name="Normal GHG Textfiels Bold 10 2" xfId="25409" xr:uid="{00000000-0005-0000-0000-000040630000}"/>
    <cellStyle name="Normal GHG Textfiels Bold 11" xfId="25410" xr:uid="{00000000-0005-0000-0000-000041630000}"/>
    <cellStyle name="Normal GHG Textfiels Bold 11 2" xfId="25411" xr:uid="{00000000-0005-0000-0000-000042630000}"/>
    <cellStyle name="Normal GHG Textfiels Bold 2" xfId="25412" xr:uid="{00000000-0005-0000-0000-000043630000}"/>
    <cellStyle name="Normal GHG Textfiels Bold 2 2" xfId="25413" xr:uid="{00000000-0005-0000-0000-000044630000}"/>
    <cellStyle name="Normal GHG Textfiels Bold 2 2 2" xfId="25414" xr:uid="{00000000-0005-0000-0000-000045630000}"/>
    <cellStyle name="Normal GHG Textfiels Bold 2 3" xfId="25415" xr:uid="{00000000-0005-0000-0000-000046630000}"/>
    <cellStyle name="Normal GHG Textfiels Bold 2 3 2" xfId="25416" xr:uid="{00000000-0005-0000-0000-000047630000}"/>
    <cellStyle name="Normal GHG Textfiels Bold 2 4" xfId="25417" xr:uid="{00000000-0005-0000-0000-000048630000}"/>
    <cellStyle name="Normal GHG Textfiels Bold 2 4 2" xfId="25418" xr:uid="{00000000-0005-0000-0000-000049630000}"/>
    <cellStyle name="Normal GHG Textfiels Bold 2 5" xfId="25419" xr:uid="{00000000-0005-0000-0000-00004A630000}"/>
    <cellStyle name="Normal GHG Textfiels Bold 3" xfId="25420" xr:uid="{00000000-0005-0000-0000-00004B630000}"/>
    <cellStyle name="Normal GHG Textfiels Bold 3 2" xfId="25421" xr:uid="{00000000-0005-0000-0000-00004C630000}"/>
    <cellStyle name="Normal GHG Textfiels Bold 3 2 2" xfId="25422" xr:uid="{00000000-0005-0000-0000-00004D630000}"/>
    <cellStyle name="Normal GHG Textfiels Bold 3 3" xfId="25423" xr:uid="{00000000-0005-0000-0000-00004E630000}"/>
    <cellStyle name="Normal GHG Textfiels Bold 3 3 2" xfId="25424" xr:uid="{00000000-0005-0000-0000-00004F630000}"/>
    <cellStyle name="Normal GHG Textfiels Bold 3 4" xfId="25425" xr:uid="{00000000-0005-0000-0000-000050630000}"/>
    <cellStyle name="Normal GHG Textfiels Bold 3 4 2" xfId="25426" xr:uid="{00000000-0005-0000-0000-000051630000}"/>
    <cellStyle name="Normal GHG Textfiels Bold 3 5" xfId="25427" xr:uid="{00000000-0005-0000-0000-000052630000}"/>
    <cellStyle name="Normal GHG Textfiels Bold 4" xfId="25428" xr:uid="{00000000-0005-0000-0000-000053630000}"/>
    <cellStyle name="Normal GHG Textfiels Bold 4 2" xfId="25429" xr:uid="{00000000-0005-0000-0000-000054630000}"/>
    <cellStyle name="Normal GHG Textfiels Bold 4 2 2" xfId="25430" xr:uid="{00000000-0005-0000-0000-000055630000}"/>
    <cellStyle name="Normal GHG Textfiels Bold 4 3" xfId="25431" xr:uid="{00000000-0005-0000-0000-000056630000}"/>
    <cellStyle name="Normal GHG Textfiels Bold 4 3 2" xfId="25432" xr:uid="{00000000-0005-0000-0000-000057630000}"/>
    <cellStyle name="Normal GHG Textfiels Bold 4 4" xfId="25433" xr:uid="{00000000-0005-0000-0000-000058630000}"/>
    <cellStyle name="Normal GHG Textfiels Bold 4 4 2" xfId="25434" xr:uid="{00000000-0005-0000-0000-000059630000}"/>
    <cellStyle name="Normal GHG Textfiels Bold 4 5" xfId="25435" xr:uid="{00000000-0005-0000-0000-00005A630000}"/>
    <cellStyle name="Normal GHG Textfiels Bold 5" xfId="25436" xr:uid="{00000000-0005-0000-0000-00005B630000}"/>
    <cellStyle name="Normal GHG Textfiels Bold 5 2" xfId="25437" xr:uid="{00000000-0005-0000-0000-00005C630000}"/>
    <cellStyle name="Normal GHG Textfiels Bold 5 2 2" xfId="25438" xr:uid="{00000000-0005-0000-0000-00005D630000}"/>
    <cellStyle name="Normal GHG Textfiels Bold 5 3" xfId="25439" xr:uid="{00000000-0005-0000-0000-00005E630000}"/>
    <cellStyle name="Normal GHG Textfiels Bold 5 3 2" xfId="25440" xr:uid="{00000000-0005-0000-0000-00005F630000}"/>
    <cellStyle name="Normal GHG Textfiels Bold 5 4" xfId="25441" xr:uid="{00000000-0005-0000-0000-000060630000}"/>
    <cellStyle name="Normal GHG Textfiels Bold 5 4 2" xfId="25442" xr:uid="{00000000-0005-0000-0000-000061630000}"/>
    <cellStyle name="Normal GHG Textfiels Bold 5 5" xfId="25443" xr:uid="{00000000-0005-0000-0000-000062630000}"/>
    <cellStyle name="Normal GHG Textfiels Bold 6" xfId="25444" xr:uid="{00000000-0005-0000-0000-000063630000}"/>
    <cellStyle name="Normal GHG Textfiels Bold 6 2" xfId="25445" xr:uid="{00000000-0005-0000-0000-000064630000}"/>
    <cellStyle name="Normal GHG Textfiels Bold 6 2 2" xfId="25446" xr:uid="{00000000-0005-0000-0000-000065630000}"/>
    <cellStyle name="Normal GHG Textfiels Bold 6 3" xfId="25447" xr:uid="{00000000-0005-0000-0000-000066630000}"/>
    <cellStyle name="Normal GHG Textfiels Bold 6 3 2" xfId="25448" xr:uid="{00000000-0005-0000-0000-000067630000}"/>
    <cellStyle name="Normal GHG Textfiels Bold 6 4" xfId="25449" xr:uid="{00000000-0005-0000-0000-000068630000}"/>
    <cellStyle name="Normal GHG Textfiels Bold 6 4 2" xfId="25450" xr:uid="{00000000-0005-0000-0000-000069630000}"/>
    <cellStyle name="Normal GHG Textfiels Bold 6 5" xfId="25451" xr:uid="{00000000-0005-0000-0000-00006A630000}"/>
    <cellStyle name="Normal GHG Textfiels Bold 7" xfId="25452" xr:uid="{00000000-0005-0000-0000-00006B630000}"/>
    <cellStyle name="Normal GHG Textfiels Bold 7 2" xfId="25453" xr:uid="{00000000-0005-0000-0000-00006C630000}"/>
    <cellStyle name="Normal GHG Textfiels Bold 7 2 2" xfId="25454" xr:uid="{00000000-0005-0000-0000-00006D630000}"/>
    <cellStyle name="Normal GHG Textfiels Bold 7 3" xfId="25455" xr:uid="{00000000-0005-0000-0000-00006E630000}"/>
    <cellStyle name="Normal GHG Textfiels Bold 7 3 2" xfId="25456" xr:uid="{00000000-0005-0000-0000-00006F630000}"/>
    <cellStyle name="Normal GHG Textfiels Bold 7 4" xfId="25457" xr:uid="{00000000-0005-0000-0000-000070630000}"/>
    <cellStyle name="Normal GHG Textfiels Bold 7 4 2" xfId="25458" xr:uid="{00000000-0005-0000-0000-000071630000}"/>
    <cellStyle name="Normal GHG Textfiels Bold 7 5" xfId="25459" xr:uid="{00000000-0005-0000-0000-000072630000}"/>
    <cellStyle name="Normal GHG Textfiels Bold 8" xfId="25460" xr:uid="{00000000-0005-0000-0000-000073630000}"/>
    <cellStyle name="Normal GHG Textfiels Bold 8 2" xfId="25461" xr:uid="{00000000-0005-0000-0000-000074630000}"/>
    <cellStyle name="Normal GHG Textfiels Bold 8 2 2" xfId="25462" xr:uid="{00000000-0005-0000-0000-000075630000}"/>
    <cellStyle name="Normal GHG Textfiels Bold 8 3" xfId="25463" xr:uid="{00000000-0005-0000-0000-000076630000}"/>
    <cellStyle name="Normal GHG Textfiels Bold 8 3 2" xfId="25464" xr:uid="{00000000-0005-0000-0000-000077630000}"/>
    <cellStyle name="Normal GHG Textfiels Bold 8 4" xfId="25465" xr:uid="{00000000-0005-0000-0000-000078630000}"/>
    <cellStyle name="Normal GHG Textfiels Bold 8 4 2" xfId="25466" xr:uid="{00000000-0005-0000-0000-000079630000}"/>
    <cellStyle name="Normal GHG Textfiels Bold 8 5" xfId="25467" xr:uid="{00000000-0005-0000-0000-00007A630000}"/>
    <cellStyle name="Normal GHG Textfiels Bold 9" xfId="25468" xr:uid="{00000000-0005-0000-0000-00007B630000}"/>
    <cellStyle name="Normal GHG Textfiels Bold 9 2" xfId="25469" xr:uid="{00000000-0005-0000-0000-00007C630000}"/>
    <cellStyle name="Normal GHG-Shade" xfId="25470" xr:uid="{00000000-0005-0000-0000-00007D630000}"/>
    <cellStyle name="Note 2" xfId="25471" xr:uid="{00000000-0005-0000-0000-00007E630000}"/>
    <cellStyle name="Note 2 2" xfId="25472" xr:uid="{00000000-0005-0000-0000-00007F630000}"/>
    <cellStyle name="Note 2 2 10" xfId="25473" xr:uid="{00000000-0005-0000-0000-000080630000}"/>
    <cellStyle name="Note 2 2 10 2" xfId="25474" xr:uid="{00000000-0005-0000-0000-000081630000}"/>
    <cellStyle name="Note 2 2 10 2 2" xfId="25475" xr:uid="{00000000-0005-0000-0000-000082630000}"/>
    <cellStyle name="Note 2 2 10 2 2 2" xfId="25476" xr:uid="{00000000-0005-0000-0000-000083630000}"/>
    <cellStyle name="Note 2 2 10 2 3" xfId="25477" xr:uid="{00000000-0005-0000-0000-000084630000}"/>
    <cellStyle name="Note 2 2 10 2 3 2" xfId="25478" xr:uid="{00000000-0005-0000-0000-000085630000}"/>
    <cellStyle name="Note 2 2 10 2 4" xfId="25479" xr:uid="{00000000-0005-0000-0000-000086630000}"/>
    <cellStyle name="Note 2 2 10 2 4 2" xfId="25480" xr:uid="{00000000-0005-0000-0000-000087630000}"/>
    <cellStyle name="Note 2 2 10 2 5" xfId="25481" xr:uid="{00000000-0005-0000-0000-000088630000}"/>
    <cellStyle name="Note 2 2 10 3" xfId="25482" xr:uid="{00000000-0005-0000-0000-000089630000}"/>
    <cellStyle name="Note 2 2 10 3 2" xfId="25483" xr:uid="{00000000-0005-0000-0000-00008A630000}"/>
    <cellStyle name="Note 2 2 10 4" xfId="25484" xr:uid="{00000000-0005-0000-0000-00008B630000}"/>
    <cellStyle name="Note 2 2 10 4 2" xfId="25485" xr:uid="{00000000-0005-0000-0000-00008C630000}"/>
    <cellStyle name="Note 2 2 10 5" xfId="25486" xr:uid="{00000000-0005-0000-0000-00008D630000}"/>
    <cellStyle name="Note 2 2 10 5 2" xfId="25487" xr:uid="{00000000-0005-0000-0000-00008E630000}"/>
    <cellStyle name="Note 2 2 10 6" xfId="25488" xr:uid="{00000000-0005-0000-0000-00008F630000}"/>
    <cellStyle name="Note 2 2 10 6 2" xfId="25489" xr:uid="{00000000-0005-0000-0000-000090630000}"/>
    <cellStyle name="Note 2 2 10 7" xfId="25490" xr:uid="{00000000-0005-0000-0000-000091630000}"/>
    <cellStyle name="Note 2 2 11" xfId="25491" xr:uid="{00000000-0005-0000-0000-000092630000}"/>
    <cellStyle name="Note 2 2 11 2" xfId="25492" xr:uid="{00000000-0005-0000-0000-000093630000}"/>
    <cellStyle name="Note 2 2 11 2 2" xfId="25493" xr:uid="{00000000-0005-0000-0000-000094630000}"/>
    <cellStyle name="Note 2 2 11 3" xfId="25494" xr:uid="{00000000-0005-0000-0000-000095630000}"/>
    <cellStyle name="Note 2 2 11 3 2" xfId="25495" xr:uid="{00000000-0005-0000-0000-000096630000}"/>
    <cellStyle name="Note 2 2 11 4" xfId="25496" xr:uid="{00000000-0005-0000-0000-000097630000}"/>
    <cellStyle name="Note 2 2 11 4 2" xfId="25497" xr:uid="{00000000-0005-0000-0000-000098630000}"/>
    <cellStyle name="Note 2 2 11 5" xfId="25498" xr:uid="{00000000-0005-0000-0000-000099630000}"/>
    <cellStyle name="Note 2 2 11 5 2" xfId="25499" xr:uid="{00000000-0005-0000-0000-00009A630000}"/>
    <cellStyle name="Note 2 2 11 6" xfId="25500" xr:uid="{00000000-0005-0000-0000-00009B630000}"/>
    <cellStyle name="Note 2 2 12" xfId="25501" xr:uid="{00000000-0005-0000-0000-00009C630000}"/>
    <cellStyle name="Note 2 2 12 2" xfId="25502" xr:uid="{00000000-0005-0000-0000-00009D630000}"/>
    <cellStyle name="Note 2 2 13" xfId="25503" xr:uid="{00000000-0005-0000-0000-00009E630000}"/>
    <cellStyle name="Note 2 2 13 2" xfId="25504" xr:uid="{00000000-0005-0000-0000-00009F630000}"/>
    <cellStyle name="Note 2 2 14" xfId="25505" xr:uid="{00000000-0005-0000-0000-0000A0630000}"/>
    <cellStyle name="Note 2 2 14 2" xfId="25506" xr:uid="{00000000-0005-0000-0000-0000A1630000}"/>
    <cellStyle name="Note 2 2 15" xfId="25507" xr:uid="{00000000-0005-0000-0000-0000A2630000}"/>
    <cellStyle name="Note 2 2 15 2" xfId="25508" xr:uid="{00000000-0005-0000-0000-0000A3630000}"/>
    <cellStyle name="Note 2 2 16" xfId="25509" xr:uid="{00000000-0005-0000-0000-0000A4630000}"/>
    <cellStyle name="Note 2 2 2" xfId="25510" xr:uid="{00000000-0005-0000-0000-0000A5630000}"/>
    <cellStyle name="Note 2 2 2 10" xfId="25511" xr:uid="{00000000-0005-0000-0000-0000A6630000}"/>
    <cellStyle name="Note 2 2 2 10 2" xfId="25512" xr:uid="{00000000-0005-0000-0000-0000A7630000}"/>
    <cellStyle name="Note 2 2 2 10 2 2" xfId="25513" xr:uid="{00000000-0005-0000-0000-0000A8630000}"/>
    <cellStyle name="Note 2 2 2 10 3" xfId="25514" xr:uid="{00000000-0005-0000-0000-0000A9630000}"/>
    <cellStyle name="Note 2 2 2 10 3 2" xfId="25515" xr:uid="{00000000-0005-0000-0000-0000AA630000}"/>
    <cellStyle name="Note 2 2 2 10 4" xfId="25516" xr:uid="{00000000-0005-0000-0000-0000AB630000}"/>
    <cellStyle name="Note 2 2 2 10 4 2" xfId="25517" xr:uid="{00000000-0005-0000-0000-0000AC630000}"/>
    <cellStyle name="Note 2 2 2 10 5" xfId="25518" xr:uid="{00000000-0005-0000-0000-0000AD630000}"/>
    <cellStyle name="Note 2 2 2 10 5 2" xfId="25519" xr:uid="{00000000-0005-0000-0000-0000AE630000}"/>
    <cellStyle name="Note 2 2 2 10 6" xfId="25520" xr:uid="{00000000-0005-0000-0000-0000AF630000}"/>
    <cellStyle name="Note 2 2 2 11" xfId="25521" xr:uid="{00000000-0005-0000-0000-0000B0630000}"/>
    <cellStyle name="Note 2 2 2 11 2" xfId="25522" xr:uid="{00000000-0005-0000-0000-0000B1630000}"/>
    <cellStyle name="Note 2 2 2 12" xfId="25523" xr:uid="{00000000-0005-0000-0000-0000B2630000}"/>
    <cellStyle name="Note 2 2 2 12 2" xfId="25524" xr:uid="{00000000-0005-0000-0000-0000B3630000}"/>
    <cellStyle name="Note 2 2 2 13" xfId="25525" xr:uid="{00000000-0005-0000-0000-0000B4630000}"/>
    <cellStyle name="Note 2 2 2 13 2" xfId="25526" xr:uid="{00000000-0005-0000-0000-0000B5630000}"/>
    <cellStyle name="Note 2 2 2 14" xfId="25527" xr:uid="{00000000-0005-0000-0000-0000B6630000}"/>
    <cellStyle name="Note 2 2 2 14 2" xfId="25528" xr:uid="{00000000-0005-0000-0000-0000B7630000}"/>
    <cellStyle name="Note 2 2 2 15" xfId="25529" xr:uid="{00000000-0005-0000-0000-0000B8630000}"/>
    <cellStyle name="Note 2 2 2 2" xfId="25530" xr:uid="{00000000-0005-0000-0000-0000B9630000}"/>
    <cellStyle name="Note 2 2 2 2 2" xfId="25531" xr:uid="{00000000-0005-0000-0000-0000BA630000}"/>
    <cellStyle name="Note 2 2 2 2 2 2" xfId="25532" xr:uid="{00000000-0005-0000-0000-0000BB630000}"/>
    <cellStyle name="Note 2 2 2 2 2 2 2" xfId="25533" xr:uid="{00000000-0005-0000-0000-0000BC630000}"/>
    <cellStyle name="Note 2 2 2 2 2 3" xfId="25534" xr:uid="{00000000-0005-0000-0000-0000BD630000}"/>
    <cellStyle name="Note 2 2 2 2 2 3 2" xfId="25535" xr:uid="{00000000-0005-0000-0000-0000BE630000}"/>
    <cellStyle name="Note 2 2 2 2 2 4" xfId="25536" xr:uid="{00000000-0005-0000-0000-0000BF630000}"/>
    <cellStyle name="Note 2 2 2 2 2 4 2" xfId="25537" xr:uid="{00000000-0005-0000-0000-0000C0630000}"/>
    <cellStyle name="Note 2 2 2 2 2 5" xfId="25538" xr:uid="{00000000-0005-0000-0000-0000C1630000}"/>
    <cellStyle name="Note 2 2 2 2 3" xfId="25539" xr:uid="{00000000-0005-0000-0000-0000C2630000}"/>
    <cellStyle name="Note 2 2 2 2 3 2" xfId="25540" xr:uid="{00000000-0005-0000-0000-0000C3630000}"/>
    <cellStyle name="Note 2 2 2 2 4" xfId="25541" xr:uid="{00000000-0005-0000-0000-0000C4630000}"/>
    <cellStyle name="Note 2 2 2 2 4 2" xfId="25542" xr:uid="{00000000-0005-0000-0000-0000C5630000}"/>
    <cellStyle name="Note 2 2 2 2 5" xfId="25543" xr:uid="{00000000-0005-0000-0000-0000C6630000}"/>
    <cellStyle name="Note 2 2 2 2 5 2" xfId="25544" xr:uid="{00000000-0005-0000-0000-0000C7630000}"/>
    <cellStyle name="Note 2 2 2 2 6" xfId="25545" xr:uid="{00000000-0005-0000-0000-0000C8630000}"/>
    <cellStyle name="Note 2 2 2 2 6 2" xfId="25546" xr:uid="{00000000-0005-0000-0000-0000C9630000}"/>
    <cellStyle name="Note 2 2 2 2 7" xfId="25547" xr:uid="{00000000-0005-0000-0000-0000CA630000}"/>
    <cellStyle name="Note 2 2 2 3" xfId="25548" xr:uid="{00000000-0005-0000-0000-0000CB630000}"/>
    <cellStyle name="Note 2 2 2 3 2" xfId="25549" xr:uid="{00000000-0005-0000-0000-0000CC630000}"/>
    <cellStyle name="Note 2 2 2 3 2 2" xfId="25550" xr:uid="{00000000-0005-0000-0000-0000CD630000}"/>
    <cellStyle name="Note 2 2 2 3 2 2 2" xfId="25551" xr:uid="{00000000-0005-0000-0000-0000CE630000}"/>
    <cellStyle name="Note 2 2 2 3 2 3" xfId="25552" xr:uid="{00000000-0005-0000-0000-0000CF630000}"/>
    <cellStyle name="Note 2 2 2 3 2 3 2" xfId="25553" xr:uid="{00000000-0005-0000-0000-0000D0630000}"/>
    <cellStyle name="Note 2 2 2 3 2 4" xfId="25554" xr:uid="{00000000-0005-0000-0000-0000D1630000}"/>
    <cellStyle name="Note 2 2 2 3 2 4 2" xfId="25555" xr:uid="{00000000-0005-0000-0000-0000D2630000}"/>
    <cellStyle name="Note 2 2 2 3 2 5" xfId="25556" xr:uid="{00000000-0005-0000-0000-0000D3630000}"/>
    <cellStyle name="Note 2 2 2 3 3" xfId="25557" xr:uid="{00000000-0005-0000-0000-0000D4630000}"/>
    <cellStyle name="Note 2 2 2 3 3 2" xfId="25558" xr:uid="{00000000-0005-0000-0000-0000D5630000}"/>
    <cellStyle name="Note 2 2 2 3 4" xfId="25559" xr:uid="{00000000-0005-0000-0000-0000D6630000}"/>
    <cellStyle name="Note 2 2 2 3 4 2" xfId="25560" xr:uid="{00000000-0005-0000-0000-0000D7630000}"/>
    <cellStyle name="Note 2 2 2 3 5" xfId="25561" xr:uid="{00000000-0005-0000-0000-0000D8630000}"/>
    <cellStyle name="Note 2 2 2 3 5 2" xfId="25562" xr:uid="{00000000-0005-0000-0000-0000D9630000}"/>
    <cellStyle name="Note 2 2 2 3 6" xfId="25563" xr:uid="{00000000-0005-0000-0000-0000DA630000}"/>
    <cellStyle name="Note 2 2 2 3 6 2" xfId="25564" xr:uid="{00000000-0005-0000-0000-0000DB630000}"/>
    <cellStyle name="Note 2 2 2 3 7" xfId="25565" xr:uid="{00000000-0005-0000-0000-0000DC630000}"/>
    <cellStyle name="Note 2 2 2 4" xfId="25566" xr:uid="{00000000-0005-0000-0000-0000DD630000}"/>
    <cellStyle name="Note 2 2 2 4 2" xfId="25567" xr:uid="{00000000-0005-0000-0000-0000DE630000}"/>
    <cellStyle name="Note 2 2 2 4 2 2" xfId="25568" xr:uid="{00000000-0005-0000-0000-0000DF630000}"/>
    <cellStyle name="Note 2 2 2 4 2 2 2" xfId="25569" xr:uid="{00000000-0005-0000-0000-0000E0630000}"/>
    <cellStyle name="Note 2 2 2 4 2 3" xfId="25570" xr:uid="{00000000-0005-0000-0000-0000E1630000}"/>
    <cellStyle name="Note 2 2 2 4 2 3 2" xfId="25571" xr:uid="{00000000-0005-0000-0000-0000E2630000}"/>
    <cellStyle name="Note 2 2 2 4 2 4" xfId="25572" xr:uid="{00000000-0005-0000-0000-0000E3630000}"/>
    <cellStyle name="Note 2 2 2 4 2 4 2" xfId="25573" xr:uid="{00000000-0005-0000-0000-0000E4630000}"/>
    <cellStyle name="Note 2 2 2 4 2 5" xfId="25574" xr:uid="{00000000-0005-0000-0000-0000E5630000}"/>
    <cellStyle name="Note 2 2 2 4 3" xfId="25575" xr:uid="{00000000-0005-0000-0000-0000E6630000}"/>
    <cellStyle name="Note 2 2 2 4 3 2" xfId="25576" xr:uid="{00000000-0005-0000-0000-0000E7630000}"/>
    <cellStyle name="Note 2 2 2 4 4" xfId="25577" xr:uid="{00000000-0005-0000-0000-0000E8630000}"/>
    <cellStyle name="Note 2 2 2 4 4 2" xfId="25578" xr:uid="{00000000-0005-0000-0000-0000E9630000}"/>
    <cellStyle name="Note 2 2 2 4 5" xfId="25579" xr:uid="{00000000-0005-0000-0000-0000EA630000}"/>
    <cellStyle name="Note 2 2 2 4 5 2" xfId="25580" xr:uid="{00000000-0005-0000-0000-0000EB630000}"/>
    <cellStyle name="Note 2 2 2 4 6" xfId="25581" xr:uid="{00000000-0005-0000-0000-0000EC630000}"/>
    <cellStyle name="Note 2 2 2 4 6 2" xfId="25582" xr:uid="{00000000-0005-0000-0000-0000ED630000}"/>
    <cellStyle name="Note 2 2 2 4 7" xfId="25583" xr:uid="{00000000-0005-0000-0000-0000EE630000}"/>
    <cellStyle name="Note 2 2 2 5" xfId="25584" xr:uid="{00000000-0005-0000-0000-0000EF630000}"/>
    <cellStyle name="Note 2 2 2 5 2" xfId="25585" xr:uid="{00000000-0005-0000-0000-0000F0630000}"/>
    <cellStyle name="Note 2 2 2 5 2 2" xfId="25586" xr:uid="{00000000-0005-0000-0000-0000F1630000}"/>
    <cellStyle name="Note 2 2 2 5 2 2 2" xfId="25587" xr:uid="{00000000-0005-0000-0000-0000F2630000}"/>
    <cellStyle name="Note 2 2 2 5 2 3" xfId="25588" xr:uid="{00000000-0005-0000-0000-0000F3630000}"/>
    <cellStyle name="Note 2 2 2 5 2 3 2" xfId="25589" xr:uid="{00000000-0005-0000-0000-0000F4630000}"/>
    <cellStyle name="Note 2 2 2 5 2 4" xfId="25590" xr:uid="{00000000-0005-0000-0000-0000F5630000}"/>
    <cellStyle name="Note 2 2 2 5 2 4 2" xfId="25591" xr:uid="{00000000-0005-0000-0000-0000F6630000}"/>
    <cellStyle name="Note 2 2 2 5 2 5" xfId="25592" xr:uid="{00000000-0005-0000-0000-0000F7630000}"/>
    <cellStyle name="Note 2 2 2 5 3" xfId="25593" xr:uid="{00000000-0005-0000-0000-0000F8630000}"/>
    <cellStyle name="Note 2 2 2 5 3 2" xfId="25594" xr:uid="{00000000-0005-0000-0000-0000F9630000}"/>
    <cellStyle name="Note 2 2 2 5 4" xfId="25595" xr:uid="{00000000-0005-0000-0000-0000FA630000}"/>
    <cellStyle name="Note 2 2 2 5 4 2" xfId="25596" xr:uid="{00000000-0005-0000-0000-0000FB630000}"/>
    <cellStyle name="Note 2 2 2 5 5" xfId="25597" xr:uid="{00000000-0005-0000-0000-0000FC630000}"/>
    <cellStyle name="Note 2 2 2 5 5 2" xfId="25598" xr:uid="{00000000-0005-0000-0000-0000FD630000}"/>
    <cellStyle name="Note 2 2 2 5 6" xfId="25599" xr:uid="{00000000-0005-0000-0000-0000FE630000}"/>
    <cellStyle name="Note 2 2 2 5 6 2" xfId="25600" xr:uid="{00000000-0005-0000-0000-0000FF630000}"/>
    <cellStyle name="Note 2 2 2 5 7" xfId="25601" xr:uid="{00000000-0005-0000-0000-000000640000}"/>
    <cellStyle name="Note 2 2 2 6" xfId="25602" xr:uid="{00000000-0005-0000-0000-000001640000}"/>
    <cellStyle name="Note 2 2 2 6 2" xfId="25603" xr:uid="{00000000-0005-0000-0000-000002640000}"/>
    <cellStyle name="Note 2 2 2 6 2 2" xfId="25604" xr:uid="{00000000-0005-0000-0000-000003640000}"/>
    <cellStyle name="Note 2 2 2 6 2 2 2" xfId="25605" xr:uid="{00000000-0005-0000-0000-000004640000}"/>
    <cellStyle name="Note 2 2 2 6 2 3" xfId="25606" xr:uid="{00000000-0005-0000-0000-000005640000}"/>
    <cellStyle name="Note 2 2 2 6 2 3 2" xfId="25607" xr:uid="{00000000-0005-0000-0000-000006640000}"/>
    <cellStyle name="Note 2 2 2 6 2 4" xfId="25608" xr:uid="{00000000-0005-0000-0000-000007640000}"/>
    <cellStyle name="Note 2 2 2 6 2 4 2" xfId="25609" xr:uid="{00000000-0005-0000-0000-000008640000}"/>
    <cellStyle name="Note 2 2 2 6 2 5" xfId="25610" xr:uid="{00000000-0005-0000-0000-000009640000}"/>
    <cellStyle name="Note 2 2 2 6 3" xfId="25611" xr:uid="{00000000-0005-0000-0000-00000A640000}"/>
    <cellStyle name="Note 2 2 2 6 3 2" xfId="25612" xr:uid="{00000000-0005-0000-0000-00000B640000}"/>
    <cellStyle name="Note 2 2 2 6 4" xfId="25613" xr:uid="{00000000-0005-0000-0000-00000C640000}"/>
    <cellStyle name="Note 2 2 2 6 4 2" xfId="25614" xr:uid="{00000000-0005-0000-0000-00000D640000}"/>
    <cellStyle name="Note 2 2 2 6 5" xfId="25615" xr:uid="{00000000-0005-0000-0000-00000E640000}"/>
    <cellStyle name="Note 2 2 2 6 5 2" xfId="25616" xr:uid="{00000000-0005-0000-0000-00000F640000}"/>
    <cellStyle name="Note 2 2 2 6 6" xfId="25617" xr:uid="{00000000-0005-0000-0000-000010640000}"/>
    <cellStyle name="Note 2 2 2 6 6 2" xfId="25618" xr:uid="{00000000-0005-0000-0000-000011640000}"/>
    <cellStyle name="Note 2 2 2 6 7" xfId="25619" xr:uid="{00000000-0005-0000-0000-000012640000}"/>
    <cellStyle name="Note 2 2 2 7" xfId="25620" xr:uid="{00000000-0005-0000-0000-000013640000}"/>
    <cellStyle name="Note 2 2 2 7 2" xfId="25621" xr:uid="{00000000-0005-0000-0000-000014640000}"/>
    <cellStyle name="Note 2 2 2 7 2 2" xfId="25622" xr:uid="{00000000-0005-0000-0000-000015640000}"/>
    <cellStyle name="Note 2 2 2 7 2 2 2" xfId="25623" xr:uid="{00000000-0005-0000-0000-000016640000}"/>
    <cellStyle name="Note 2 2 2 7 2 3" xfId="25624" xr:uid="{00000000-0005-0000-0000-000017640000}"/>
    <cellStyle name="Note 2 2 2 7 2 3 2" xfId="25625" xr:uid="{00000000-0005-0000-0000-000018640000}"/>
    <cellStyle name="Note 2 2 2 7 2 4" xfId="25626" xr:uid="{00000000-0005-0000-0000-000019640000}"/>
    <cellStyle name="Note 2 2 2 7 2 4 2" xfId="25627" xr:uid="{00000000-0005-0000-0000-00001A640000}"/>
    <cellStyle name="Note 2 2 2 7 2 5" xfId="25628" xr:uid="{00000000-0005-0000-0000-00001B640000}"/>
    <cellStyle name="Note 2 2 2 7 3" xfId="25629" xr:uid="{00000000-0005-0000-0000-00001C640000}"/>
    <cellStyle name="Note 2 2 2 7 3 2" xfId="25630" xr:uid="{00000000-0005-0000-0000-00001D640000}"/>
    <cellStyle name="Note 2 2 2 7 4" xfId="25631" xr:uid="{00000000-0005-0000-0000-00001E640000}"/>
    <cellStyle name="Note 2 2 2 7 4 2" xfId="25632" xr:uid="{00000000-0005-0000-0000-00001F640000}"/>
    <cellStyle name="Note 2 2 2 7 5" xfId="25633" xr:uid="{00000000-0005-0000-0000-000020640000}"/>
    <cellStyle name="Note 2 2 2 7 5 2" xfId="25634" xr:uid="{00000000-0005-0000-0000-000021640000}"/>
    <cellStyle name="Note 2 2 2 7 6" xfId="25635" xr:uid="{00000000-0005-0000-0000-000022640000}"/>
    <cellStyle name="Note 2 2 2 7 6 2" xfId="25636" xr:uid="{00000000-0005-0000-0000-000023640000}"/>
    <cellStyle name="Note 2 2 2 7 7" xfId="25637" xr:uid="{00000000-0005-0000-0000-000024640000}"/>
    <cellStyle name="Note 2 2 2 8" xfId="25638" xr:uid="{00000000-0005-0000-0000-000025640000}"/>
    <cellStyle name="Note 2 2 2 8 2" xfId="25639" xr:uid="{00000000-0005-0000-0000-000026640000}"/>
    <cellStyle name="Note 2 2 2 8 2 2" xfId="25640" xr:uid="{00000000-0005-0000-0000-000027640000}"/>
    <cellStyle name="Note 2 2 2 8 2 2 2" xfId="25641" xr:uid="{00000000-0005-0000-0000-000028640000}"/>
    <cellStyle name="Note 2 2 2 8 2 3" xfId="25642" xr:uid="{00000000-0005-0000-0000-000029640000}"/>
    <cellStyle name="Note 2 2 2 8 2 3 2" xfId="25643" xr:uid="{00000000-0005-0000-0000-00002A640000}"/>
    <cellStyle name="Note 2 2 2 8 2 4" xfId="25644" xr:uid="{00000000-0005-0000-0000-00002B640000}"/>
    <cellStyle name="Note 2 2 2 8 2 4 2" xfId="25645" xr:uid="{00000000-0005-0000-0000-00002C640000}"/>
    <cellStyle name="Note 2 2 2 8 2 5" xfId="25646" xr:uid="{00000000-0005-0000-0000-00002D640000}"/>
    <cellStyle name="Note 2 2 2 8 3" xfId="25647" xr:uid="{00000000-0005-0000-0000-00002E640000}"/>
    <cellStyle name="Note 2 2 2 8 3 2" xfId="25648" xr:uid="{00000000-0005-0000-0000-00002F640000}"/>
    <cellStyle name="Note 2 2 2 8 4" xfId="25649" xr:uid="{00000000-0005-0000-0000-000030640000}"/>
    <cellStyle name="Note 2 2 2 8 4 2" xfId="25650" xr:uid="{00000000-0005-0000-0000-000031640000}"/>
    <cellStyle name="Note 2 2 2 8 5" xfId="25651" xr:uid="{00000000-0005-0000-0000-000032640000}"/>
    <cellStyle name="Note 2 2 2 8 5 2" xfId="25652" xr:uid="{00000000-0005-0000-0000-000033640000}"/>
    <cellStyle name="Note 2 2 2 8 6" xfId="25653" xr:uid="{00000000-0005-0000-0000-000034640000}"/>
    <cellStyle name="Note 2 2 2 8 6 2" xfId="25654" xr:uid="{00000000-0005-0000-0000-000035640000}"/>
    <cellStyle name="Note 2 2 2 8 7" xfId="25655" xr:uid="{00000000-0005-0000-0000-000036640000}"/>
    <cellStyle name="Note 2 2 2 9" xfId="25656" xr:uid="{00000000-0005-0000-0000-000037640000}"/>
    <cellStyle name="Note 2 2 2 9 2" xfId="25657" xr:uid="{00000000-0005-0000-0000-000038640000}"/>
    <cellStyle name="Note 2 2 2 9 2 2" xfId="25658" xr:uid="{00000000-0005-0000-0000-000039640000}"/>
    <cellStyle name="Note 2 2 2 9 2 2 2" xfId="25659" xr:uid="{00000000-0005-0000-0000-00003A640000}"/>
    <cellStyle name="Note 2 2 2 9 2 3" xfId="25660" xr:uid="{00000000-0005-0000-0000-00003B640000}"/>
    <cellStyle name="Note 2 2 2 9 2 3 2" xfId="25661" xr:uid="{00000000-0005-0000-0000-00003C640000}"/>
    <cellStyle name="Note 2 2 2 9 2 4" xfId="25662" xr:uid="{00000000-0005-0000-0000-00003D640000}"/>
    <cellStyle name="Note 2 2 2 9 2 4 2" xfId="25663" xr:uid="{00000000-0005-0000-0000-00003E640000}"/>
    <cellStyle name="Note 2 2 2 9 2 5" xfId="25664" xr:uid="{00000000-0005-0000-0000-00003F640000}"/>
    <cellStyle name="Note 2 2 2 9 3" xfId="25665" xr:uid="{00000000-0005-0000-0000-000040640000}"/>
    <cellStyle name="Note 2 2 2 9 3 2" xfId="25666" xr:uid="{00000000-0005-0000-0000-000041640000}"/>
    <cellStyle name="Note 2 2 2 9 4" xfId="25667" xr:uid="{00000000-0005-0000-0000-000042640000}"/>
    <cellStyle name="Note 2 2 2 9 4 2" xfId="25668" xr:uid="{00000000-0005-0000-0000-000043640000}"/>
    <cellStyle name="Note 2 2 2 9 5" xfId="25669" xr:uid="{00000000-0005-0000-0000-000044640000}"/>
    <cellStyle name="Note 2 2 2 9 5 2" xfId="25670" xr:uid="{00000000-0005-0000-0000-000045640000}"/>
    <cellStyle name="Note 2 2 2 9 6" xfId="25671" xr:uid="{00000000-0005-0000-0000-000046640000}"/>
    <cellStyle name="Note 2 2 2 9 6 2" xfId="25672" xr:uid="{00000000-0005-0000-0000-000047640000}"/>
    <cellStyle name="Note 2 2 2 9 7" xfId="25673" xr:uid="{00000000-0005-0000-0000-000048640000}"/>
    <cellStyle name="Note 2 2 3" xfId="25674" xr:uid="{00000000-0005-0000-0000-000049640000}"/>
    <cellStyle name="Note 2 2 3 2" xfId="25675" xr:uid="{00000000-0005-0000-0000-00004A640000}"/>
    <cellStyle name="Note 2 2 3 2 2" xfId="25676" xr:uid="{00000000-0005-0000-0000-00004B640000}"/>
    <cellStyle name="Note 2 2 3 2 2 2" xfId="25677" xr:uid="{00000000-0005-0000-0000-00004C640000}"/>
    <cellStyle name="Note 2 2 3 2 3" xfId="25678" xr:uid="{00000000-0005-0000-0000-00004D640000}"/>
    <cellStyle name="Note 2 2 3 2 3 2" xfId="25679" xr:uid="{00000000-0005-0000-0000-00004E640000}"/>
    <cellStyle name="Note 2 2 3 2 4" xfId="25680" xr:uid="{00000000-0005-0000-0000-00004F640000}"/>
    <cellStyle name="Note 2 2 3 2 4 2" xfId="25681" xr:uid="{00000000-0005-0000-0000-000050640000}"/>
    <cellStyle name="Note 2 2 3 2 5" xfId="25682" xr:uid="{00000000-0005-0000-0000-000051640000}"/>
    <cellStyle name="Note 2 2 3 3" xfId="25683" xr:uid="{00000000-0005-0000-0000-000052640000}"/>
    <cellStyle name="Note 2 2 3 3 2" xfId="25684" xr:uid="{00000000-0005-0000-0000-000053640000}"/>
    <cellStyle name="Note 2 2 3 4" xfId="25685" xr:uid="{00000000-0005-0000-0000-000054640000}"/>
    <cellStyle name="Note 2 2 3 4 2" xfId="25686" xr:uid="{00000000-0005-0000-0000-000055640000}"/>
    <cellStyle name="Note 2 2 3 5" xfId="25687" xr:uid="{00000000-0005-0000-0000-000056640000}"/>
    <cellStyle name="Note 2 2 3 5 2" xfId="25688" xr:uid="{00000000-0005-0000-0000-000057640000}"/>
    <cellStyle name="Note 2 2 3 6" xfId="25689" xr:uid="{00000000-0005-0000-0000-000058640000}"/>
    <cellStyle name="Note 2 2 3 6 2" xfId="25690" xr:uid="{00000000-0005-0000-0000-000059640000}"/>
    <cellStyle name="Note 2 2 3 7" xfId="25691" xr:uid="{00000000-0005-0000-0000-00005A640000}"/>
    <cellStyle name="Note 2 2 4" xfId="25692" xr:uid="{00000000-0005-0000-0000-00005B640000}"/>
    <cellStyle name="Note 2 2 4 2" xfId="25693" xr:uid="{00000000-0005-0000-0000-00005C640000}"/>
    <cellStyle name="Note 2 2 4 2 2" xfId="25694" xr:uid="{00000000-0005-0000-0000-00005D640000}"/>
    <cellStyle name="Note 2 2 4 2 2 2" xfId="25695" xr:uid="{00000000-0005-0000-0000-00005E640000}"/>
    <cellStyle name="Note 2 2 4 2 3" xfId="25696" xr:uid="{00000000-0005-0000-0000-00005F640000}"/>
    <cellStyle name="Note 2 2 4 2 3 2" xfId="25697" xr:uid="{00000000-0005-0000-0000-000060640000}"/>
    <cellStyle name="Note 2 2 4 2 4" xfId="25698" xr:uid="{00000000-0005-0000-0000-000061640000}"/>
    <cellStyle name="Note 2 2 4 2 4 2" xfId="25699" xr:uid="{00000000-0005-0000-0000-000062640000}"/>
    <cellStyle name="Note 2 2 4 2 5" xfId="25700" xr:uid="{00000000-0005-0000-0000-000063640000}"/>
    <cellStyle name="Note 2 2 4 3" xfId="25701" xr:uid="{00000000-0005-0000-0000-000064640000}"/>
    <cellStyle name="Note 2 2 4 3 2" xfId="25702" xr:uid="{00000000-0005-0000-0000-000065640000}"/>
    <cellStyle name="Note 2 2 4 4" xfId="25703" xr:uid="{00000000-0005-0000-0000-000066640000}"/>
    <cellStyle name="Note 2 2 4 4 2" xfId="25704" xr:uid="{00000000-0005-0000-0000-000067640000}"/>
    <cellStyle name="Note 2 2 4 5" xfId="25705" xr:uid="{00000000-0005-0000-0000-000068640000}"/>
    <cellStyle name="Note 2 2 4 5 2" xfId="25706" xr:uid="{00000000-0005-0000-0000-000069640000}"/>
    <cellStyle name="Note 2 2 4 6" xfId="25707" xr:uid="{00000000-0005-0000-0000-00006A640000}"/>
    <cellStyle name="Note 2 2 4 6 2" xfId="25708" xr:uid="{00000000-0005-0000-0000-00006B640000}"/>
    <cellStyle name="Note 2 2 4 7" xfId="25709" xr:uid="{00000000-0005-0000-0000-00006C640000}"/>
    <cellStyle name="Note 2 2 5" xfId="25710" xr:uid="{00000000-0005-0000-0000-00006D640000}"/>
    <cellStyle name="Note 2 2 5 2" xfId="25711" xr:uid="{00000000-0005-0000-0000-00006E640000}"/>
    <cellStyle name="Note 2 2 5 2 2" xfId="25712" xr:uid="{00000000-0005-0000-0000-00006F640000}"/>
    <cellStyle name="Note 2 2 5 2 2 2" xfId="25713" xr:uid="{00000000-0005-0000-0000-000070640000}"/>
    <cellStyle name="Note 2 2 5 2 3" xfId="25714" xr:uid="{00000000-0005-0000-0000-000071640000}"/>
    <cellStyle name="Note 2 2 5 2 3 2" xfId="25715" xr:uid="{00000000-0005-0000-0000-000072640000}"/>
    <cellStyle name="Note 2 2 5 2 4" xfId="25716" xr:uid="{00000000-0005-0000-0000-000073640000}"/>
    <cellStyle name="Note 2 2 5 2 4 2" xfId="25717" xr:uid="{00000000-0005-0000-0000-000074640000}"/>
    <cellStyle name="Note 2 2 5 2 5" xfId="25718" xr:uid="{00000000-0005-0000-0000-000075640000}"/>
    <cellStyle name="Note 2 2 5 3" xfId="25719" xr:uid="{00000000-0005-0000-0000-000076640000}"/>
    <cellStyle name="Note 2 2 5 3 2" xfId="25720" xr:uid="{00000000-0005-0000-0000-000077640000}"/>
    <cellStyle name="Note 2 2 5 4" xfId="25721" xr:uid="{00000000-0005-0000-0000-000078640000}"/>
    <cellStyle name="Note 2 2 5 4 2" xfId="25722" xr:uid="{00000000-0005-0000-0000-000079640000}"/>
    <cellStyle name="Note 2 2 5 5" xfId="25723" xr:uid="{00000000-0005-0000-0000-00007A640000}"/>
    <cellStyle name="Note 2 2 5 5 2" xfId="25724" xr:uid="{00000000-0005-0000-0000-00007B640000}"/>
    <cellStyle name="Note 2 2 5 6" xfId="25725" xr:uid="{00000000-0005-0000-0000-00007C640000}"/>
    <cellStyle name="Note 2 2 5 6 2" xfId="25726" xr:uid="{00000000-0005-0000-0000-00007D640000}"/>
    <cellStyle name="Note 2 2 5 7" xfId="25727" xr:uid="{00000000-0005-0000-0000-00007E640000}"/>
    <cellStyle name="Note 2 2 6" xfId="25728" xr:uid="{00000000-0005-0000-0000-00007F640000}"/>
    <cellStyle name="Note 2 2 6 2" xfId="25729" xr:uid="{00000000-0005-0000-0000-000080640000}"/>
    <cellStyle name="Note 2 2 6 2 2" xfId="25730" xr:uid="{00000000-0005-0000-0000-000081640000}"/>
    <cellStyle name="Note 2 2 6 2 2 2" xfId="25731" xr:uid="{00000000-0005-0000-0000-000082640000}"/>
    <cellStyle name="Note 2 2 6 2 3" xfId="25732" xr:uid="{00000000-0005-0000-0000-000083640000}"/>
    <cellStyle name="Note 2 2 6 2 3 2" xfId="25733" xr:uid="{00000000-0005-0000-0000-000084640000}"/>
    <cellStyle name="Note 2 2 6 2 4" xfId="25734" xr:uid="{00000000-0005-0000-0000-000085640000}"/>
    <cellStyle name="Note 2 2 6 2 4 2" xfId="25735" xr:uid="{00000000-0005-0000-0000-000086640000}"/>
    <cellStyle name="Note 2 2 6 2 5" xfId="25736" xr:uid="{00000000-0005-0000-0000-000087640000}"/>
    <cellStyle name="Note 2 2 6 3" xfId="25737" xr:uid="{00000000-0005-0000-0000-000088640000}"/>
    <cellStyle name="Note 2 2 6 3 2" xfId="25738" xr:uid="{00000000-0005-0000-0000-000089640000}"/>
    <cellStyle name="Note 2 2 6 4" xfId="25739" xr:uid="{00000000-0005-0000-0000-00008A640000}"/>
    <cellStyle name="Note 2 2 6 4 2" xfId="25740" xr:uid="{00000000-0005-0000-0000-00008B640000}"/>
    <cellStyle name="Note 2 2 6 5" xfId="25741" xr:uid="{00000000-0005-0000-0000-00008C640000}"/>
    <cellStyle name="Note 2 2 6 5 2" xfId="25742" xr:uid="{00000000-0005-0000-0000-00008D640000}"/>
    <cellStyle name="Note 2 2 6 6" xfId="25743" xr:uid="{00000000-0005-0000-0000-00008E640000}"/>
    <cellStyle name="Note 2 2 6 6 2" xfId="25744" xr:uid="{00000000-0005-0000-0000-00008F640000}"/>
    <cellStyle name="Note 2 2 6 7" xfId="25745" xr:uid="{00000000-0005-0000-0000-000090640000}"/>
    <cellStyle name="Note 2 2 7" xfId="25746" xr:uid="{00000000-0005-0000-0000-000091640000}"/>
    <cellStyle name="Note 2 2 7 2" xfId="25747" xr:uid="{00000000-0005-0000-0000-000092640000}"/>
    <cellStyle name="Note 2 2 7 2 2" xfId="25748" xr:uid="{00000000-0005-0000-0000-000093640000}"/>
    <cellStyle name="Note 2 2 7 2 2 2" xfId="25749" xr:uid="{00000000-0005-0000-0000-000094640000}"/>
    <cellStyle name="Note 2 2 7 2 3" xfId="25750" xr:uid="{00000000-0005-0000-0000-000095640000}"/>
    <cellStyle name="Note 2 2 7 2 3 2" xfId="25751" xr:uid="{00000000-0005-0000-0000-000096640000}"/>
    <cellStyle name="Note 2 2 7 2 4" xfId="25752" xr:uid="{00000000-0005-0000-0000-000097640000}"/>
    <cellStyle name="Note 2 2 7 2 4 2" xfId="25753" xr:uid="{00000000-0005-0000-0000-000098640000}"/>
    <cellStyle name="Note 2 2 7 2 5" xfId="25754" xr:uid="{00000000-0005-0000-0000-000099640000}"/>
    <cellStyle name="Note 2 2 7 3" xfId="25755" xr:uid="{00000000-0005-0000-0000-00009A640000}"/>
    <cellStyle name="Note 2 2 7 3 2" xfId="25756" xr:uid="{00000000-0005-0000-0000-00009B640000}"/>
    <cellStyle name="Note 2 2 7 4" xfId="25757" xr:uid="{00000000-0005-0000-0000-00009C640000}"/>
    <cellStyle name="Note 2 2 7 4 2" xfId="25758" xr:uid="{00000000-0005-0000-0000-00009D640000}"/>
    <cellStyle name="Note 2 2 7 5" xfId="25759" xr:uid="{00000000-0005-0000-0000-00009E640000}"/>
    <cellStyle name="Note 2 2 7 5 2" xfId="25760" xr:uid="{00000000-0005-0000-0000-00009F640000}"/>
    <cellStyle name="Note 2 2 7 6" xfId="25761" xr:uid="{00000000-0005-0000-0000-0000A0640000}"/>
    <cellStyle name="Note 2 2 7 6 2" xfId="25762" xr:uid="{00000000-0005-0000-0000-0000A1640000}"/>
    <cellStyle name="Note 2 2 7 7" xfId="25763" xr:uid="{00000000-0005-0000-0000-0000A2640000}"/>
    <cellStyle name="Note 2 2 8" xfId="25764" xr:uid="{00000000-0005-0000-0000-0000A3640000}"/>
    <cellStyle name="Note 2 2 8 2" xfId="25765" xr:uid="{00000000-0005-0000-0000-0000A4640000}"/>
    <cellStyle name="Note 2 2 8 2 2" xfId="25766" xr:uid="{00000000-0005-0000-0000-0000A5640000}"/>
    <cellStyle name="Note 2 2 8 2 2 2" xfId="25767" xr:uid="{00000000-0005-0000-0000-0000A6640000}"/>
    <cellStyle name="Note 2 2 8 2 3" xfId="25768" xr:uid="{00000000-0005-0000-0000-0000A7640000}"/>
    <cellStyle name="Note 2 2 8 2 3 2" xfId="25769" xr:uid="{00000000-0005-0000-0000-0000A8640000}"/>
    <cellStyle name="Note 2 2 8 2 4" xfId="25770" xr:uid="{00000000-0005-0000-0000-0000A9640000}"/>
    <cellStyle name="Note 2 2 8 2 4 2" xfId="25771" xr:uid="{00000000-0005-0000-0000-0000AA640000}"/>
    <cellStyle name="Note 2 2 8 2 5" xfId="25772" xr:uid="{00000000-0005-0000-0000-0000AB640000}"/>
    <cellStyle name="Note 2 2 8 3" xfId="25773" xr:uid="{00000000-0005-0000-0000-0000AC640000}"/>
    <cellStyle name="Note 2 2 8 3 2" xfId="25774" xr:uid="{00000000-0005-0000-0000-0000AD640000}"/>
    <cellStyle name="Note 2 2 8 4" xfId="25775" xr:uid="{00000000-0005-0000-0000-0000AE640000}"/>
    <cellStyle name="Note 2 2 8 4 2" xfId="25776" xr:uid="{00000000-0005-0000-0000-0000AF640000}"/>
    <cellStyle name="Note 2 2 8 5" xfId="25777" xr:uid="{00000000-0005-0000-0000-0000B0640000}"/>
    <cellStyle name="Note 2 2 8 5 2" xfId="25778" xr:uid="{00000000-0005-0000-0000-0000B1640000}"/>
    <cellStyle name="Note 2 2 8 6" xfId="25779" xr:uid="{00000000-0005-0000-0000-0000B2640000}"/>
    <cellStyle name="Note 2 2 8 6 2" xfId="25780" xr:uid="{00000000-0005-0000-0000-0000B3640000}"/>
    <cellStyle name="Note 2 2 8 7" xfId="25781" xr:uid="{00000000-0005-0000-0000-0000B4640000}"/>
    <cellStyle name="Note 2 2 9" xfId="25782" xr:uid="{00000000-0005-0000-0000-0000B5640000}"/>
    <cellStyle name="Note 2 2 9 2" xfId="25783" xr:uid="{00000000-0005-0000-0000-0000B6640000}"/>
    <cellStyle name="Note 2 2 9 2 2" xfId="25784" xr:uid="{00000000-0005-0000-0000-0000B7640000}"/>
    <cellStyle name="Note 2 2 9 2 2 2" xfId="25785" xr:uid="{00000000-0005-0000-0000-0000B8640000}"/>
    <cellStyle name="Note 2 2 9 2 3" xfId="25786" xr:uid="{00000000-0005-0000-0000-0000B9640000}"/>
    <cellStyle name="Note 2 2 9 2 3 2" xfId="25787" xr:uid="{00000000-0005-0000-0000-0000BA640000}"/>
    <cellStyle name="Note 2 2 9 2 4" xfId="25788" xr:uid="{00000000-0005-0000-0000-0000BB640000}"/>
    <cellStyle name="Note 2 2 9 2 4 2" xfId="25789" xr:uid="{00000000-0005-0000-0000-0000BC640000}"/>
    <cellStyle name="Note 2 2 9 2 5" xfId="25790" xr:uid="{00000000-0005-0000-0000-0000BD640000}"/>
    <cellStyle name="Note 2 2 9 3" xfId="25791" xr:uid="{00000000-0005-0000-0000-0000BE640000}"/>
    <cellStyle name="Note 2 2 9 3 2" xfId="25792" xr:uid="{00000000-0005-0000-0000-0000BF640000}"/>
    <cellStyle name="Note 2 2 9 4" xfId="25793" xr:uid="{00000000-0005-0000-0000-0000C0640000}"/>
    <cellStyle name="Note 2 2 9 4 2" xfId="25794" xr:uid="{00000000-0005-0000-0000-0000C1640000}"/>
    <cellStyle name="Note 2 2 9 5" xfId="25795" xr:uid="{00000000-0005-0000-0000-0000C2640000}"/>
    <cellStyle name="Note 2 2 9 5 2" xfId="25796" xr:uid="{00000000-0005-0000-0000-0000C3640000}"/>
    <cellStyle name="Note 2 2 9 6" xfId="25797" xr:uid="{00000000-0005-0000-0000-0000C4640000}"/>
    <cellStyle name="Note 2 2 9 6 2" xfId="25798" xr:uid="{00000000-0005-0000-0000-0000C5640000}"/>
    <cellStyle name="Note 2 2 9 7" xfId="25799" xr:uid="{00000000-0005-0000-0000-0000C6640000}"/>
    <cellStyle name="Note 3" xfId="25800" xr:uid="{00000000-0005-0000-0000-0000C7640000}"/>
    <cellStyle name="Note 3 10" xfId="25801" xr:uid="{00000000-0005-0000-0000-0000C8640000}"/>
    <cellStyle name="Note 3 10 2" xfId="25802" xr:uid="{00000000-0005-0000-0000-0000C9640000}"/>
    <cellStyle name="Note 3 10 2 2" xfId="25803" xr:uid="{00000000-0005-0000-0000-0000CA640000}"/>
    <cellStyle name="Note 3 10 2 2 2" xfId="25804" xr:uid="{00000000-0005-0000-0000-0000CB640000}"/>
    <cellStyle name="Note 3 10 2 3" xfId="25805" xr:uid="{00000000-0005-0000-0000-0000CC640000}"/>
    <cellStyle name="Note 3 10 2 3 2" xfId="25806" xr:uid="{00000000-0005-0000-0000-0000CD640000}"/>
    <cellStyle name="Note 3 10 2 4" xfId="25807" xr:uid="{00000000-0005-0000-0000-0000CE640000}"/>
    <cellStyle name="Note 3 10 2 4 2" xfId="25808" xr:uid="{00000000-0005-0000-0000-0000CF640000}"/>
    <cellStyle name="Note 3 10 2 5" xfId="25809" xr:uid="{00000000-0005-0000-0000-0000D0640000}"/>
    <cellStyle name="Note 3 10 3" xfId="25810" xr:uid="{00000000-0005-0000-0000-0000D1640000}"/>
    <cellStyle name="Note 3 10 3 2" xfId="25811" xr:uid="{00000000-0005-0000-0000-0000D2640000}"/>
    <cellStyle name="Note 3 10 4" xfId="25812" xr:uid="{00000000-0005-0000-0000-0000D3640000}"/>
    <cellStyle name="Note 3 10 4 2" xfId="25813" xr:uid="{00000000-0005-0000-0000-0000D4640000}"/>
    <cellStyle name="Note 3 10 5" xfId="25814" xr:uid="{00000000-0005-0000-0000-0000D5640000}"/>
    <cellStyle name="Note 3 10 5 2" xfId="25815" xr:uid="{00000000-0005-0000-0000-0000D6640000}"/>
    <cellStyle name="Note 3 10 6" xfId="25816" xr:uid="{00000000-0005-0000-0000-0000D7640000}"/>
    <cellStyle name="Note 3 10 6 2" xfId="25817" xr:uid="{00000000-0005-0000-0000-0000D8640000}"/>
    <cellStyle name="Note 3 10 7" xfId="25818" xr:uid="{00000000-0005-0000-0000-0000D9640000}"/>
    <cellStyle name="Note 3 11" xfId="25819" xr:uid="{00000000-0005-0000-0000-0000DA640000}"/>
    <cellStyle name="Note 3 11 2" xfId="25820" xr:uid="{00000000-0005-0000-0000-0000DB640000}"/>
    <cellStyle name="Note 3 11 2 2" xfId="25821" xr:uid="{00000000-0005-0000-0000-0000DC640000}"/>
    <cellStyle name="Note 3 11 2 2 2" xfId="25822" xr:uid="{00000000-0005-0000-0000-0000DD640000}"/>
    <cellStyle name="Note 3 11 2 3" xfId="25823" xr:uid="{00000000-0005-0000-0000-0000DE640000}"/>
    <cellStyle name="Note 3 11 2 3 2" xfId="25824" xr:uid="{00000000-0005-0000-0000-0000DF640000}"/>
    <cellStyle name="Note 3 11 2 4" xfId="25825" xr:uid="{00000000-0005-0000-0000-0000E0640000}"/>
    <cellStyle name="Note 3 11 2 4 2" xfId="25826" xr:uid="{00000000-0005-0000-0000-0000E1640000}"/>
    <cellStyle name="Note 3 11 2 5" xfId="25827" xr:uid="{00000000-0005-0000-0000-0000E2640000}"/>
    <cellStyle name="Note 3 11 3" xfId="25828" xr:uid="{00000000-0005-0000-0000-0000E3640000}"/>
    <cellStyle name="Note 3 11 3 2" xfId="25829" xr:uid="{00000000-0005-0000-0000-0000E4640000}"/>
    <cellStyle name="Note 3 11 4" xfId="25830" xr:uid="{00000000-0005-0000-0000-0000E5640000}"/>
    <cellStyle name="Note 3 11 4 2" xfId="25831" xr:uid="{00000000-0005-0000-0000-0000E6640000}"/>
    <cellStyle name="Note 3 11 5" xfId="25832" xr:uid="{00000000-0005-0000-0000-0000E7640000}"/>
    <cellStyle name="Note 3 11 5 2" xfId="25833" xr:uid="{00000000-0005-0000-0000-0000E8640000}"/>
    <cellStyle name="Note 3 11 6" xfId="25834" xr:uid="{00000000-0005-0000-0000-0000E9640000}"/>
    <cellStyle name="Note 3 11 6 2" xfId="25835" xr:uid="{00000000-0005-0000-0000-0000EA640000}"/>
    <cellStyle name="Note 3 11 7" xfId="25836" xr:uid="{00000000-0005-0000-0000-0000EB640000}"/>
    <cellStyle name="Note 3 12" xfId="25837" xr:uid="{00000000-0005-0000-0000-0000EC640000}"/>
    <cellStyle name="Note 3 12 2" xfId="25838" xr:uid="{00000000-0005-0000-0000-0000ED640000}"/>
    <cellStyle name="Note 3 12 2 2" xfId="25839" xr:uid="{00000000-0005-0000-0000-0000EE640000}"/>
    <cellStyle name="Note 3 12 3" xfId="25840" xr:uid="{00000000-0005-0000-0000-0000EF640000}"/>
    <cellStyle name="Note 3 12 3 2" xfId="25841" xr:uid="{00000000-0005-0000-0000-0000F0640000}"/>
    <cellStyle name="Note 3 12 4" xfId="25842" xr:uid="{00000000-0005-0000-0000-0000F1640000}"/>
    <cellStyle name="Note 3 12 4 2" xfId="25843" xr:uid="{00000000-0005-0000-0000-0000F2640000}"/>
    <cellStyle name="Note 3 12 5" xfId="25844" xr:uid="{00000000-0005-0000-0000-0000F3640000}"/>
    <cellStyle name="Note 3 12 5 2" xfId="25845" xr:uid="{00000000-0005-0000-0000-0000F4640000}"/>
    <cellStyle name="Note 3 12 6" xfId="25846" xr:uid="{00000000-0005-0000-0000-0000F5640000}"/>
    <cellStyle name="Note 3 13" xfId="25847" xr:uid="{00000000-0005-0000-0000-0000F6640000}"/>
    <cellStyle name="Note 3 13 2" xfId="25848" xr:uid="{00000000-0005-0000-0000-0000F7640000}"/>
    <cellStyle name="Note 3 14" xfId="25849" xr:uid="{00000000-0005-0000-0000-0000F8640000}"/>
    <cellStyle name="Note 3 14 2" xfId="25850" xr:uid="{00000000-0005-0000-0000-0000F9640000}"/>
    <cellStyle name="Note 3 15" xfId="25851" xr:uid="{00000000-0005-0000-0000-0000FA640000}"/>
    <cellStyle name="Note 3 15 2" xfId="25852" xr:uid="{00000000-0005-0000-0000-0000FB640000}"/>
    <cellStyle name="Note 3 16" xfId="25853" xr:uid="{00000000-0005-0000-0000-0000FC640000}"/>
    <cellStyle name="Note 3 16 2" xfId="25854" xr:uid="{00000000-0005-0000-0000-0000FD640000}"/>
    <cellStyle name="Note 3 17" xfId="25855" xr:uid="{00000000-0005-0000-0000-0000FE640000}"/>
    <cellStyle name="Note 3 2" xfId="25856" xr:uid="{00000000-0005-0000-0000-0000FF640000}"/>
    <cellStyle name="Note 3 3" xfId="25857" xr:uid="{00000000-0005-0000-0000-000000650000}"/>
    <cellStyle name="Note 3 3 10" xfId="25858" xr:uid="{00000000-0005-0000-0000-000001650000}"/>
    <cellStyle name="Note 3 3 10 2" xfId="25859" xr:uid="{00000000-0005-0000-0000-000002650000}"/>
    <cellStyle name="Note 3 3 10 2 2" xfId="25860" xr:uid="{00000000-0005-0000-0000-000003650000}"/>
    <cellStyle name="Note 3 3 10 3" xfId="25861" xr:uid="{00000000-0005-0000-0000-000004650000}"/>
    <cellStyle name="Note 3 3 10 3 2" xfId="25862" xr:uid="{00000000-0005-0000-0000-000005650000}"/>
    <cellStyle name="Note 3 3 10 4" xfId="25863" xr:uid="{00000000-0005-0000-0000-000006650000}"/>
    <cellStyle name="Note 3 3 10 4 2" xfId="25864" xr:uid="{00000000-0005-0000-0000-000007650000}"/>
    <cellStyle name="Note 3 3 10 5" xfId="25865" xr:uid="{00000000-0005-0000-0000-000008650000}"/>
    <cellStyle name="Note 3 3 10 5 2" xfId="25866" xr:uid="{00000000-0005-0000-0000-000009650000}"/>
    <cellStyle name="Note 3 3 10 6" xfId="25867" xr:uid="{00000000-0005-0000-0000-00000A650000}"/>
    <cellStyle name="Note 3 3 11" xfId="25868" xr:uid="{00000000-0005-0000-0000-00000B650000}"/>
    <cellStyle name="Note 3 3 11 2" xfId="25869" xr:uid="{00000000-0005-0000-0000-00000C650000}"/>
    <cellStyle name="Note 3 3 12" xfId="25870" xr:uid="{00000000-0005-0000-0000-00000D650000}"/>
    <cellStyle name="Note 3 3 12 2" xfId="25871" xr:uid="{00000000-0005-0000-0000-00000E650000}"/>
    <cellStyle name="Note 3 3 13" xfId="25872" xr:uid="{00000000-0005-0000-0000-00000F650000}"/>
    <cellStyle name="Note 3 3 13 2" xfId="25873" xr:uid="{00000000-0005-0000-0000-000010650000}"/>
    <cellStyle name="Note 3 3 14" xfId="25874" xr:uid="{00000000-0005-0000-0000-000011650000}"/>
    <cellStyle name="Note 3 3 14 2" xfId="25875" xr:uid="{00000000-0005-0000-0000-000012650000}"/>
    <cellStyle name="Note 3 3 15" xfId="25876" xr:uid="{00000000-0005-0000-0000-000013650000}"/>
    <cellStyle name="Note 3 3 2" xfId="25877" xr:uid="{00000000-0005-0000-0000-000014650000}"/>
    <cellStyle name="Note 3 3 2 2" xfId="25878" xr:uid="{00000000-0005-0000-0000-000015650000}"/>
    <cellStyle name="Note 3 3 2 2 2" xfId="25879" xr:uid="{00000000-0005-0000-0000-000016650000}"/>
    <cellStyle name="Note 3 3 2 2 2 2" xfId="25880" xr:uid="{00000000-0005-0000-0000-000017650000}"/>
    <cellStyle name="Note 3 3 2 2 3" xfId="25881" xr:uid="{00000000-0005-0000-0000-000018650000}"/>
    <cellStyle name="Note 3 3 2 2 3 2" xfId="25882" xr:uid="{00000000-0005-0000-0000-000019650000}"/>
    <cellStyle name="Note 3 3 2 2 4" xfId="25883" xr:uid="{00000000-0005-0000-0000-00001A650000}"/>
    <cellStyle name="Note 3 3 2 2 4 2" xfId="25884" xr:uid="{00000000-0005-0000-0000-00001B650000}"/>
    <cellStyle name="Note 3 3 2 2 5" xfId="25885" xr:uid="{00000000-0005-0000-0000-00001C650000}"/>
    <cellStyle name="Note 3 3 2 3" xfId="25886" xr:uid="{00000000-0005-0000-0000-00001D650000}"/>
    <cellStyle name="Note 3 3 2 3 2" xfId="25887" xr:uid="{00000000-0005-0000-0000-00001E650000}"/>
    <cellStyle name="Note 3 3 2 4" xfId="25888" xr:uid="{00000000-0005-0000-0000-00001F650000}"/>
    <cellStyle name="Note 3 3 2 4 2" xfId="25889" xr:uid="{00000000-0005-0000-0000-000020650000}"/>
    <cellStyle name="Note 3 3 2 5" xfId="25890" xr:uid="{00000000-0005-0000-0000-000021650000}"/>
    <cellStyle name="Note 3 3 2 5 2" xfId="25891" xr:uid="{00000000-0005-0000-0000-000022650000}"/>
    <cellStyle name="Note 3 3 2 6" xfId="25892" xr:uid="{00000000-0005-0000-0000-000023650000}"/>
    <cellStyle name="Note 3 3 2 6 2" xfId="25893" xr:uid="{00000000-0005-0000-0000-000024650000}"/>
    <cellStyle name="Note 3 3 2 7" xfId="25894" xr:uid="{00000000-0005-0000-0000-000025650000}"/>
    <cellStyle name="Note 3 3 3" xfId="25895" xr:uid="{00000000-0005-0000-0000-000026650000}"/>
    <cellStyle name="Note 3 3 3 2" xfId="25896" xr:uid="{00000000-0005-0000-0000-000027650000}"/>
    <cellStyle name="Note 3 3 3 2 2" xfId="25897" xr:uid="{00000000-0005-0000-0000-000028650000}"/>
    <cellStyle name="Note 3 3 3 2 2 2" xfId="25898" xr:uid="{00000000-0005-0000-0000-000029650000}"/>
    <cellStyle name="Note 3 3 3 2 3" xfId="25899" xr:uid="{00000000-0005-0000-0000-00002A650000}"/>
    <cellStyle name="Note 3 3 3 2 3 2" xfId="25900" xr:uid="{00000000-0005-0000-0000-00002B650000}"/>
    <cellStyle name="Note 3 3 3 2 4" xfId="25901" xr:uid="{00000000-0005-0000-0000-00002C650000}"/>
    <cellStyle name="Note 3 3 3 2 4 2" xfId="25902" xr:uid="{00000000-0005-0000-0000-00002D650000}"/>
    <cellStyle name="Note 3 3 3 2 5" xfId="25903" xr:uid="{00000000-0005-0000-0000-00002E650000}"/>
    <cellStyle name="Note 3 3 3 3" xfId="25904" xr:uid="{00000000-0005-0000-0000-00002F650000}"/>
    <cellStyle name="Note 3 3 3 3 2" xfId="25905" xr:uid="{00000000-0005-0000-0000-000030650000}"/>
    <cellStyle name="Note 3 3 3 4" xfId="25906" xr:uid="{00000000-0005-0000-0000-000031650000}"/>
    <cellStyle name="Note 3 3 3 4 2" xfId="25907" xr:uid="{00000000-0005-0000-0000-000032650000}"/>
    <cellStyle name="Note 3 3 3 5" xfId="25908" xr:uid="{00000000-0005-0000-0000-000033650000}"/>
    <cellStyle name="Note 3 3 3 5 2" xfId="25909" xr:uid="{00000000-0005-0000-0000-000034650000}"/>
    <cellStyle name="Note 3 3 3 6" xfId="25910" xr:uid="{00000000-0005-0000-0000-000035650000}"/>
    <cellStyle name="Note 3 3 3 6 2" xfId="25911" xr:uid="{00000000-0005-0000-0000-000036650000}"/>
    <cellStyle name="Note 3 3 3 7" xfId="25912" xr:uid="{00000000-0005-0000-0000-000037650000}"/>
    <cellStyle name="Note 3 3 4" xfId="25913" xr:uid="{00000000-0005-0000-0000-000038650000}"/>
    <cellStyle name="Note 3 3 4 2" xfId="25914" xr:uid="{00000000-0005-0000-0000-000039650000}"/>
    <cellStyle name="Note 3 3 4 2 2" xfId="25915" xr:uid="{00000000-0005-0000-0000-00003A650000}"/>
    <cellStyle name="Note 3 3 4 2 2 2" xfId="25916" xr:uid="{00000000-0005-0000-0000-00003B650000}"/>
    <cellStyle name="Note 3 3 4 2 3" xfId="25917" xr:uid="{00000000-0005-0000-0000-00003C650000}"/>
    <cellStyle name="Note 3 3 4 2 3 2" xfId="25918" xr:uid="{00000000-0005-0000-0000-00003D650000}"/>
    <cellStyle name="Note 3 3 4 2 4" xfId="25919" xr:uid="{00000000-0005-0000-0000-00003E650000}"/>
    <cellStyle name="Note 3 3 4 2 4 2" xfId="25920" xr:uid="{00000000-0005-0000-0000-00003F650000}"/>
    <cellStyle name="Note 3 3 4 2 5" xfId="25921" xr:uid="{00000000-0005-0000-0000-000040650000}"/>
    <cellStyle name="Note 3 3 4 3" xfId="25922" xr:uid="{00000000-0005-0000-0000-000041650000}"/>
    <cellStyle name="Note 3 3 4 3 2" xfId="25923" xr:uid="{00000000-0005-0000-0000-000042650000}"/>
    <cellStyle name="Note 3 3 4 4" xfId="25924" xr:uid="{00000000-0005-0000-0000-000043650000}"/>
    <cellStyle name="Note 3 3 4 4 2" xfId="25925" xr:uid="{00000000-0005-0000-0000-000044650000}"/>
    <cellStyle name="Note 3 3 4 5" xfId="25926" xr:uid="{00000000-0005-0000-0000-000045650000}"/>
    <cellStyle name="Note 3 3 4 5 2" xfId="25927" xr:uid="{00000000-0005-0000-0000-000046650000}"/>
    <cellStyle name="Note 3 3 4 6" xfId="25928" xr:uid="{00000000-0005-0000-0000-000047650000}"/>
    <cellStyle name="Note 3 3 4 6 2" xfId="25929" xr:uid="{00000000-0005-0000-0000-000048650000}"/>
    <cellStyle name="Note 3 3 4 7" xfId="25930" xr:uid="{00000000-0005-0000-0000-000049650000}"/>
    <cellStyle name="Note 3 3 5" xfId="25931" xr:uid="{00000000-0005-0000-0000-00004A650000}"/>
    <cellStyle name="Note 3 3 5 2" xfId="25932" xr:uid="{00000000-0005-0000-0000-00004B650000}"/>
    <cellStyle name="Note 3 3 5 2 2" xfId="25933" xr:uid="{00000000-0005-0000-0000-00004C650000}"/>
    <cellStyle name="Note 3 3 5 2 2 2" xfId="25934" xr:uid="{00000000-0005-0000-0000-00004D650000}"/>
    <cellStyle name="Note 3 3 5 2 3" xfId="25935" xr:uid="{00000000-0005-0000-0000-00004E650000}"/>
    <cellStyle name="Note 3 3 5 2 3 2" xfId="25936" xr:uid="{00000000-0005-0000-0000-00004F650000}"/>
    <cellStyle name="Note 3 3 5 2 4" xfId="25937" xr:uid="{00000000-0005-0000-0000-000050650000}"/>
    <cellStyle name="Note 3 3 5 2 4 2" xfId="25938" xr:uid="{00000000-0005-0000-0000-000051650000}"/>
    <cellStyle name="Note 3 3 5 2 5" xfId="25939" xr:uid="{00000000-0005-0000-0000-000052650000}"/>
    <cellStyle name="Note 3 3 5 3" xfId="25940" xr:uid="{00000000-0005-0000-0000-000053650000}"/>
    <cellStyle name="Note 3 3 5 3 2" xfId="25941" xr:uid="{00000000-0005-0000-0000-000054650000}"/>
    <cellStyle name="Note 3 3 5 4" xfId="25942" xr:uid="{00000000-0005-0000-0000-000055650000}"/>
    <cellStyle name="Note 3 3 5 4 2" xfId="25943" xr:uid="{00000000-0005-0000-0000-000056650000}"/>
    <cellStyle name="Note 3 3 5 5" xfId="25944" xr:uid="{00000000-0005-0000-0000-000057650000}"/>
    <cellStyle name="Note 3 3 5 5 2" xfId="25945" xr:uid="{00000000-0005-0000-0000-000058650000}"/>
    <cellStyle name="Note 3 3 5 6" xfId="25946" xr:uid="{00000000-0005-0000-0000-000059650000}"/>
    <cellStyle name="Note 3 3 5 6 2" xfId="25947" xr:uid="{00000000-0005-0000-0000-00005A650000}"/>
    <cellStyle name="Note 3 3 5 7" xfId="25948" xr:uid="{00000000-0005-0000-0000-00005B650000}"/>
    <cellStyle name="Note 3 3 6" xfId="25949" xr:uid="{00000000-0005-0000-0000-00005C650000}"/>
    <cellStyle name="Note 3 3 6 2" xfId="25950" xr:uid="{00000000-0005-0000-0000-00005D650000}"/>
    <cellStyle name="Note 3 3 6 2 2" xfId="25951" xr:uid="{00000000-0005-0000-0000-00005E650000}"/>
    <cellStyle name="Note 3 3 6 2 2 2" xfId="25952" xr:uid="{00000000-0005-0000-0000-00005F650000}"/>
    <cellStyle name="Note 3 3 6 2 3" xfId="25953" xr:uid="{00000000-0005-0000-0000-000060650000}"/>
    <cellStyle name="Note 3 3 6 2 3 2" xfId="25954" xr:uid="{00000000-0005-0000-0000-000061650000}"/>
    <cellStyle name="Note 3 3 6 2 4" xfId="25955" xr:uid="{00000000-0005-0000-0000-000062650000}"/>
    <cellStyle name="Note 3 3 6 2 4 2" xfId="25956" xr:uid="{00000000-0005-0000-0000-000063650000}"/>
    <cellStyle name="Note 3 3 6 2 5" xfId="25957" xr:uid="{00000000-0005-0000-0000-000064650000}"/>
    <cellStyle name="Note 3 3 6 3" xfId="25958" xr:uid="{00000000-0005-0000-0000-000065650000}"/>
    <cellStyle name="Note 3 3 6 3 2" xfId="25959" xr:uid="{00000000-0005-0000-0000-000066650000}"/>
    <cellStyle name="Note 3 3 6 4" xfId="25960" xr:uid="{00000000-0005-0000-0000-000067650000}"/>
    <cellStyle name="Note 3 3 6 4 2" xfId="25961" xr:uid="{00000000-0005-0000-0000-000068650000}"/>
    <cellStyle name="Note 3 3 6 5" xfId="25962" xr:uid="{00000000-0005-0000-0000-000069650000}"/>
    <cellStyle name="Note 3 3 6 5 2" xfId="25963" xr:uid="{00000000-0005-0000-0000-00006A650000}"/>
    <cellStyle name="Note 3 3 6 6" xfId="25964" xr:uid="{00000000-0005-0000-0000-00006B650000}"/>
    <cellStyle name="Note 3 3 6 6 2" xfId="25965" xr:uid="{00000000-0005-0000-0000-00006C650000}"/>
    <cellStyle name="Note 3 3 6 7" xfId="25966" xr:uid="{00000000-0005-0000-0000-00006D650000}"/>
    <cellStyle name="Note 3 3 7" xfId="25967" xr:uid="{00000000-0005-0000-0000-00006E650000}"/>
    <cellStyle name="Note 3 3 7 2" xfId="25968" xr:uid="{00000000-0005-0000-0000-00006F650000}"/>
    <cellStyle name="Note 3 3 7 2 2" xfId="25969" xr:uid="{00000000-0005-0000-0000-000070650000}"/>
    <cellStyle name="Note 3 3 7 2 2 2" xfId="25970" xr:uid="{00000000-0005-0000-0000-000071650000}"/>
    <cellStyle name="Note 3 3 7 2 3" xfId="25971" xr:uid="{00000000-0005-0000-0000-000072650000}"/>
    <cellStyle name="Note 3 3 7 2 3 2" xfId="25972" xr:uid="{00000000-0005-0000-0000-000073650000}"/>
    <cellStyle name="Note 3 3 7 2 4" xfId="25973" xr:uid="{00000000-0005-0000-0000-000074650000}"/>
    <cellStyle name="Note 3 3 7 2 4 2" xfId="25974" xr:uid="{00000000-0005-0000-0000-000075650000}"/>
    <cellStyle name="Note 3 3 7 2 5" xfId="25975" xr:uid="{00000000-0005-0000-0000-000076650000}"/>
    <cellStyle name="Note 3 3 7 3" xfId="25976" xr:uid="{00000000-0005-0000-0000-000077650000}"/>
    <cellStyle name="Note 3 3 7 3 2" xfId="25977" xr:uid="{00000000-0005-0000-0000-000078650000}"/>
    <cellStyle name="Note 3 3 7 4" xfId="25978" xr:uid="{00000000-0005-0000-0000-000079650000}"/>
    <cellStyle name="Note 3 3 7 4 2" xfId="25979" xr:uid="{00000000-0005-0000-0000-00007A650000}"/>
    <cellStyle name="Note 3 3 7 5" xfId="25980" xr:uid="{00000000-0005-0000-0000-00007B650000}"/>
    <cellStyle name="Note 3 3 7 5 2" xfId="25981" xr:uid="{00000000-0005-0000-0000-00007C650000}"/>
    <cellStyle name="Note 3 3 7 6" xfId="25982" xr:uid="{00000000-0005-0000-0000-00007D650000}"/>
    <cellStyle name="Note 3 3 7 6 2" xfId="25983" xr:uid="{00000000-0005-0000-0000-00007E650000}"/>
    <cellStyle name="Note 3 3 7 7" xfId="25984" xr:uid="{00000000-0005-0000-0000-00007F650000}"/>
    <cellStyle name="Note 3 3 8" xfId="25985" xr:uid="{00000000-0005-0000-0000-000080650000}"/>
    <cellStyle name="Note 3 3 8 2" xfId="25986" xr:uid="{00000000-0005-0000-0000-000081650000}"/>
    <cellStyle name="Note 3 3 8 2 2" xfId="25987" xr:uid="{00000000-0005-0000-0000-000082650000}"/>
    <cellStyle name="Note 3 3 8 2 2 2" xfId="25988" xr:uid="{00000000-0005-0000-0000-000083650000}"/>
    <cellStyle name="Note 3 3 8 2 3" xfId="25989" xr:uid="{00000000-0005-0000-0000-000084650000}"/>
    <cellStyle name="Note 3 3 8 2 3 2" xfId="25990" xr:uid="{00000000-0005-0000-0000-000085650000}"/>
    <cellStyle name="Note 3 3 8 2 4" xfId="25991" xr:uid="{00000000-0005-0000-0000-000086650000}"/>
    <cellStyle name="Note 3 3 8 2 4 2" xfId="25992" xr:uid="{00000000-0005-0000-0000-000087650000}"/>
    <cellStyle name="Note 3 3 8 2 5" xfId="25993" xr:uid="{00000000-0005-0000-0000-000088650000}"/>
    <cellStyle name="Note 3 3 8 3" xfId="25994" xr:uid="{00000000-0005-0000-0000-000089650000}"/>
    <cellStyle name="Note 3 3 8 3 2" xfId="25995" xr:uid="{00000000-0005-0000-0000-00008A650000}"/>
    <cellStyle name="Note 3 3 8 4" xfId="25996" xr:uid="{00000000-0005-0000-0000-00008B650000}"/>
    <cellStyle name="Note 3 3 8 4 2" xfId="25997" xr:uid="{00000000-0005-0000-0000-00008C650000}"/>
    <cellStyle name="Note 3 3 8 5" xfId="25998" xr:uid="{00000000-0005-0000-0000-00008D650000}"/>
    <cellStyle name="Note 3 3 8 5 2" xfId="25999" xr:uid="{00000000-0005-0000-0000-00008E650000}"/>
    <cellStyle name="Note 3 3 8 6" xfId="26000" xr:uid="{00000000-0005-0000-0000-00008F650000}"/>
    <cellStyle name="Note 3 3 8 6 2" xfId="26001" xr:uid="{00000000-0005-0000-0000-000090650000}"/>
    <cellStyle name="Note 3 3 8 7" xfId="26002" xr:uid="{00000000-0005-0000-0000-000091650000}"/>
    <cellStyle name="Note 3 3 9" xfId="26003" xr:uid="{00000000-0005-0000-0000-000092650000}"/>
    <cellStyle name="Note 3 3 9 2" xfId="26004" xr:uid="{00000000-0005-0000-0000-000093650000}"/>
    <cellStyle name="Note 3 3 9 2 2" xfId="26005" xr:uid="{00000000-0005-0000-0000-000094650000}"/>
    <cellStyle name="Note 3 3 9 2 2 2" xfId="26006" xr:uid="{00000000-0005-0000-0000-000095650000}"/>
    <cellStyle name="Note 3 3 9 2 3" xfId="26007" xr:uid="{00000000-0005-0000-0000-000096650000}"/>
    <cellStyle name="Note 3 3 9 2 3 2" xfId="26008" xr:uid="{00000000-0005-0000-0000-000097650000}"/>
    <cellStyle name="Note 3 3 9 2 4" xfId="26009" xr:uid="{00000000-0005-0000-0000-000098650000}"/>
    <cellStyle name="Note 3 3 9 2 4 2" xfId="26010" xr:uid="{00000000-0005-0000-0000-000099650000}"/>
    <cellStyle name="Note 3 3 9 2 5" xfId="26011" xr:uid="{00000000-0005-0000-0000-00009A650000}"/>
    <cellStyle name="Note 3 3 9 3" xfId="26012" xr:uid="{00000000-0005-0000-0000-00009B650000}"/>
    <cellStyle name="Note 3 3 9 3 2" xfId="26013" xr:uid="{00000000-0005-0000-0000-00009C650000}"/>
    <cellStyle name="Note 3 3 9 4" xfId="26014" xr:uid="{00000000-0005-0000-0000-00009D650000}"/>
    <cellStyle name="Note 3 3 9 4 2" xfId="26015" xr:uid="{00000000-0005-0000-0000-00009E650000}"/>
    <cellStyle name="Note 3 3 9 5" xfId="26016" xr:uid="{00000000-0005-0000-0000-00009F650000}"/>
    <cellStyle name="Note 3 3 9 5 2" xfId="26017" xr:uid="{00000000-0005-0000-0000-0000A0650000}"/>
    <cellStyle name="Note 3 3 9 6" xfId="26018" xr:uid="{00000000-0005-0000-0000-0000A1650000}"/>
    <cellStyle name="Note 3 3 9 6 2" xfId="26019" xr:uid="{00000000-0005-0000-0000-0000A2650000}"/>
    <cellStyle name="Note 3 3 9 7" xfId="26020" xr:uid="{00000000-0005-0000-0000-0000A3650000}"/>
    <cellStyle name="Note 3 4" xfId="26021" xr:uid="{00000000-0005-0000-0000-0000A4650000}"/>
    <cellStyle name="Note 3 4 2" xfId="26022" xr:uid="{00000000-0005-0000-0000-0000A5650000}"/>
    <cellStyle name="Note 3 4 2 2" xfId="26023" xr:uid="{00000000-0005-0000-0000-0000A6650000}"/>
    <cellStyle name="Note 3 4 2 2 2" xfId="26024" xr:uid="{00000000-0005-0000-0000-0000A7650000}"/>
    <cellStyle name="Note 3 4 2 3" xfId="26025" xr:uid="{00000000-0005-0000-0000-0000A8650000}"/>
    <cellStyle name="Note 3 4 2 3 2" xfId="26026" xr:uid="{00000000-0005-0000-0000-0000A9650000}"/>
    <cellStyle name="Note 3 4 2 4" xfId="26027" xr:uid="{00000000-0005-0000-0000-0000AA650000}"/>
    <cellStyle name="Note 3 4 2 4 2" xfId="26028" xr:uid="{00000000-0005-0000-0000-0000AB650000}"/>
    <cellStyle name="Note 3 4 2 5" xfId="26029" xr:uid="{00000000-0005-0000-0000-0000AC650000}"/>
    <cellStyle name="Note 3 4 3" xfId="26030" xr:uid="{00000000-0005-0000-0000-0000AD650000}"/>
    <cellStyle name="Note 3 4 3 2" xfId="26031" xr:uid="{00000000-0005-0000-0000-0000AE650000}"/>
    <cellStyle name="Note 3 4 4" xfId="26032" xr:uid="{00000000-0005-0000-0000-0000AF650000}"/>
    <cellStyle name="Note 3 4 4 2" xfId="26033" xr:uid="{00000000-0005-0000-0000-0000B0650000}"/>
    <cellStyle name="Note 3 4 5" xfId="26034" xr:uid="{00000000-0005-0000-0000-0000B1650000}"/>
    <cellStyle name="Note 3 4 5 2" xfId="26035" xr:uid="{00000000-0005-0000-0000-0000B2650000}"/>
    <cellStyle name="Note 3 4 6" xfId="26036" xr:uid="{00000000-0005-0000-0000-0000B3650000}"/>
    <cellStyle name="Note 3 4 6 2" xfId="26037" xr:uid="{00000000-0005-0000-0000-0000B4650000}"/>
    <cellStyle name="Note 3 4 7" xfId="26038" xr:uid="{00000000-0005-0000-0000-0000B5650000}"/>
    <cellStyle name="Note 3 5" xfId="26039" xr:uid="{00000000-0005-0000-0000-0000B6650000}"/>
    <cellStyle name="Note 3 5 2" xfId="26040" xr:uid="{00000000-0005-0000-0000-0000B7650000}"/>
    <cellStyle name="Note 3 5 2 2" xfId="26041" xr:uid="{00000000-0005-0000-0000-0000B8650000}"/>
    <cellStyle name="Note 3 5 2 2 2" xfId="26042" xr:uid="{00000000-0005-0000-0000-0000B9650000}"/>
    <cellStyle name="Note 3 5 2 3" xfId="26043" xr:uid="{00000000-0005-0000-0000-0000BA650000}"/>
    <cellStyle name="Note 3 5 2 3 2" xfId="26044" xr:uid="{00000000-0005-0000-0000-0000BB650000}"/>
    <cellStyle name="Note 3 5 2 4" xfId="26045" xr:uid="{00000000-0005-0000-0000-0000BC650000}"/>
    <cellStyle name="Note 3 5 2 4 2" xfId="26046" xr:uid="{00000000-0005-0000-0000-0000BD650000}"/>
    <cellStyle name="Note 3 5 2 5" xfId="26047" xr:uid="{00000000-0005-0000-0000-0000BE650000}"/>
    <cellStyle name="Note 3 5 3" xfId="26048" xr:uid="{00000000-0005-0000-0000-0000BF650000}"/>
    <cellStyle name="Note 3 5 3 2" xfId="26049" xr:uid="{00000000-0005-0000-0000-0000C0650000}"/>
    <cellStyle name="Note 3 5 4" xfId="26050" xr:uid="{00000000-0005-0000-0000-0000C1650000}"/>
    <cellStyle name="Note 3 5 4 2" xfId="26051" xr:uid="{00000000-0005-0000-0000-0000C2650000}"/>
    <cellStyle name="Note 3 5 5" xfId="26052" xr:uid="{00000000-0005-0000-0000-0000C3650000}"/>
    <cellStyle name="Note 3 5 5 2" xfId="26053" xr:uid="{00000000-0005-0000-0000-0000C4650000}"/>
    <cellStyle name="Note 3 5 6" xfId="26054" xr:uid="{00000000-0005-0000-0000-0000C5650000}"/>
    <cellStyle name="Note 3 5 6 2" xfId="26055" xr:uid="{00000000-0005-0000-0000-0000C6650000}"/>
    <cellStyle name="Note 3 5 7" xfId="26056" xr:uid="{00000000-0005-0000-0000-0000C7650000}"/>
    <cellStyle name="Note 3 6" xfId="26057" xr:uid="{00000000-0005-0000-0000-0000C8650000}"/>
    <cellStyle name="Note 3 6 2" xfId="26058" xr:uid="{00000000-0005-0000-0000-0000C9650000}"/>
    <cellStyle name="Note 3 6 2 2" xfId="26059" xr:uid="{00000000-0005-0000-0000-0000CA650000}"/>
    <cellStyle name="Note 3 6 2 2 2" xfId="26060" xr:uid="{00000000-0005-0000-0000-0000CB650000}"/>
    <cellStyle name="Note 3 6 2 3" xfId="26061" xr:uid="{00000000-0005-0000-0000-0000CC650000}"/>
    <cellStyle name="Note 3 6 2 3 2" xfId="26062" xr:uid="{00000000-0005-0000-0000-0000CD650000}"/>
    <cellStyle name="Note 3 6 2 4" xfId="26063" xr:uid="{00000000-0005-0000-0000-0000CE650000}"/>
    <cellStyle name="Note 3 6 2 4 2" xfId="26064" xr:uid="{00000000-0005-0000-0000-0000CF650000}"/>
    <cellStyle name="Note 3 6 2 5" xfId="26065" xr:uid="{00000000-0005-0000-0000-0000D0650000}"/>
    <cellStyle name="Note 3 6 3" xfId="26066" xr:uid="{00000000-0005-0000-0000-0000D1650000}"/>
    <cellStyle name="Note 3 6 3 2" xfId="26067" xr:uid="{00000000-0005-0000-0000-0000D2650000}"/>
    <cellStyle name="Note 3 6 4" xfId="26068" xr:uid="{00000000-0005-0000-0000-0000D3650000}"/>
    <cellStyle name="Note 3 6 4 2" xfId="26069" xr:uid="{00000000-0005-0000-0000-0000D4650000}"/>
    <cellStyle name="Note 3 6 5" xfId="26070" xr:uid="{00000000-0005-0000-0000-0000D5650000}"/>
    <cellStyle name="Note 3 6 5 2" xfId="26071" xr:uid="{00000000-0005-0000-0000-0000D6650000}"/>
    <cellStyle name="Note 3 6 6" xfId="26072" xr:uid="{00000000-0005-0000-0000-0000D7650000}"/>
    <cellStyle name="Note 3 6 6 2" xfId="26073" xr:uid="{00000000-0005-0000-0000-0000D8650000}"/>
    <cellStyle name="Note 3 6 7" xfId="26074" xr:uid="{00000000-0005-0000-0000-0000D9650000}"/>
    <cellStyle name="Note 3 7" xfId="26075" xr:uid="{00000000-0005-0000-0000-0000DA650000}"/>
    <cellStyle name="Note 3 7 2" xfId="26076" xr:uid="{00000000-0005-0000-0000-0000DB650000}"/>
    <cellStyle name="Note 3 7 2 2" xfId="26077" xr:uid="{00000000-0005-0000-0000-0000DC650000}"/>
    <cellStyle name="Note 3 7 2 2 2" xfId="26078" xr:uid="{00000000-0005-0000-0000-0000DD650000}"/>
    <cellStyle name="Note 3 7 2 3" xfId="26079" xr:uid="{00000000-0005-0000-0000-0000DE650000}"/>
    <cellStyle name="Note 3 7 2 3 2" xfId="26080" xr:uid="{00000000-0005-0000-0000-0000DF650000}"/>
    <cellStyle name="Note 3 7 2 4" xfId="26081" xr:uid="{00000000-0005-0000-0000-0000E0650000}"/>
    <cellStyle name="Note 3 7 2 4 2" xfId="26082" xr:uid="{00000000-0005-0000-0000-0000E1650000}"/>
    <cellStyle name="Note 3 7 2 5" xfId="26083" xr:uid="{00000000-0005-0000-0000-0000E2650000}"/>
    <cellStyle name="Note 3 7 3" xfId="26084" xr:uid="{00000000-0005-0000-0000-0000E3650000}"/>
    <cellStyle name="Note 3 7 3 2" xfId="26085" xr:uid="{00000000-0005-0000-0000-0000E4650000}"/>
    <cellStyle name="Note 3 7 4" xfId="26086" xr:uid="{00000000-0005-0000-0000-0000E5650000}"/>
    <cellStyle name="Note 3 7 4 2" xfId="26087" xr:uid="{00000000-0005-0000-0000-0000E6650000}"/>
    <cellStyle name="Note 3 7 5" xfId="26088" xr:uid="{00000000-0005-0000-0000-0000E7650000}"/>
    <cellStyle name="Note 3 7 5 2" xfId="26089" xr:uid="{00000000-0005-0000-0000-0000E8650000}"/>
    <cellStyle name="Note 3 7 6" xfId="26090" xr:uid="{00000000-0005-0000-0000-0000E9650000}"/>
    <cellStyle name="Note 3 7 6 2" xfId="26091" xr:uid="{00000000-0005-0000-0000-0000EA650000}"/>
    <cellStyle name="Note 3 7 7" xfId="26092" xr:uid="{00000000-0005-0000-0000-0000EB650000}"/>
    <cellStyle name="Note 3 8" xfId="26093" xr:uid="{00000000-0005-0000-0000-0000EC650000}"/>
    <cellStyle name="Note 3 8 2" xfId="26094" xr:uid="{00000000-0005-0000-0000-0000ED650000}"/>
    <cellStyle name="Note 3 8 2 2" xfId="26095" xr:uid="{00000000-0005-0000-0000-0000EE650000}"/>
    <cellStyle name="Note 3 8 2 2 2" xfId="26096" xr:uid="{00000000-0005-0000-0000-0000EF650000}"/>
    <cellStyle name="Note 3 8 2 3" xfId="26097" xr:uid="{00000000-0005-0000-0000-0000F0650000}"/>
    <cellStyle name="Note 3 8 2 3 2" xfId="26098" xr:uid="{00000000-0005-0000-0000-0000F1650000}"/>
    <cellStyle name="Note 3 8 2 4" xfId="26099" xr:uid="{00000000-0005-0000-0000-0000F2650000}"/>
    <cellStyle name="Note 3 8 2 4 2" xfId="26100" xr:uid="{00000000-0005-0000-0000-0000F3650000}"/>
    <cellStyle name="Note 3 8 2 5" xfId="26101" xr:uid="{00000000-0005-0000-0000-0000F4650000}"/>
    <cellStyle name="Note 3 8 3" xfId="26102" xr:uid="{00000000-0005-0000-0000-0000F5650000}"/>
    <cellStyle name="Note 3 8 3 2" xfId="26103" xr:uid="{00000000-0005-0000-0000-0000F6650000}"/>
    <cellStyle name="Note 3 8 4" xfId="26104" xr:uid="{00000000-0005-0000-0000-0000F7650000}"/>
    <cellStyle name="Note 3 8 4 2" xfId="26105" xr:uid="{00000000-0005-0000-0000-0000F8650000}"/>
    <cellStyle name="Note 3 8 5" xfId="26106" xr:uid="{00000000-0005-0000-0000-0000F9650000}"/>
    <cellStyle name="Note 3 8 5 2" xfId="26107" xr:uid="{00000000-0005-0000-0000-0000FA650000}"/>
    <cellStyle name="Note 3 8 6" xfId="26108" xr:uid="{00000000-0005-0000-0000-0000FB650000}"/>
    <cellStyle name="Note 3 8 6 2" xfId="26109" xr:uid="{00000000-0005-0000-0000-0000FC650000}"/>
    <cellStyle name="Note 3 8 7" xfId="26110" xr:uid="{00000000-0005-0000-0000-0000FD650000}"/>
    <cellStyle name="Note 3 9" xfId="26111" xr:uid="{00000000-0005-0000-0000-0000FE650000}"/>
    <cellStyle name="Note 3 9 2" xfId="26112" xr:uid="{00000000-0005-0000-0000-0000FF650000}"/>
    <cellStyle name="Note 3 9 2 2" xfId="26113" xr:uid="{00000000-0005-0000-0000-000000660000}"/>
    <cellStyle name="Note 3 9 2 2 2" xfId="26114" xr:uid="{00000000-0005-0000-0000-000001660000}"/>
    <cellStyle name="Note 3 9 2 3" xfId="26115" xr:uid="{00000000-0005-0000-0000-000002660000}"/>
    <cellStyle name="Note 3 9 2 3 2" xfId="26116" xr:uid="{00000000-0005-0000-0000-000003660000}"/>
    <cellStyle name="Note 3 9 2 4" xfId="26117" xr:uid="{00000000-0005-0000-0000-000004660000}"/>
    <cellStyle name="Note 3 9 2 4 2" xfId="26118" xr:uid="{00000000-0005-0000-0000-000005660000}"/>
    <cellStyle name="Note 3 9 2 5" xfId="26119" xr:uid="{00000000-0005-0000-0000-000006660000}"/>
    <cellStyle name="Note 3 9 3" xfId="26120" xr:uid="{00000000-0005-0000-0000-000007660000}"/>
    <cellStyle name="Note 3 9 3 2" xfId="26121" xr:uid="{00000000-0005-0000-0000-000008660000}"/>
    <cellStyle name="Note 3 9 4" xfId="26122" xr:uid="{00000000-0005-0000-0000-000009660000}"/>
    <cellStyle name="Note 3 9 4 2" xfId="26123" xr:uid="{00000000-0005-0000-0000-00000A660000}"/>
    <cellStyle name="Note 3 9 5" xfId="26124" xr:uid="{00000000-0005-0000-0000-00000B660000}"/>
    <cellStyle name="Note 3 9 5 2" xfId="26125" xr:uid="{00000000-0005-0000-0000-00000C660000}"/>
    <cellStyle name="Note 3 9 6" xfId="26126" xr:uid="{00000000-0005-0000-0000-00000D660000}"/>
    <cellStyle name="Note 3 9 6 2" xfId="26127" xr:uid="{00000000-0005-0000-0000-00000E660000}"/>
    <cellStyle name="Note 3 9 7" xfId="26128" xr:uid="{00000000-0005-0000-0000-00000F660000}"/>
    <cellStyle name="Note 4" xfId="26129" xr:uid="{00000000-0005-0000-0000-000010660000}"/>
    <cellStyle name="Notiz 2" xfId="26130" xr:uid="{00000000-0005-0000-0000-000011660000}"/>
    <cellStyle name="Notiz 2 10" xfId="26131" xr:uid="{00000000-0005-0000-0000-000012660000}"/>
    <cellStyle name="Notiz 2 10 2" xfId="26132" xr:uid="{00000000-0005-0000-0000-000013660000}"/>
    <cellStyle name="Notiz 2 10 2 2" xfId="26133" xr:uid="{00000000-0005-0000-0000-000014660000}"/>
    <cellStyle name="Notiz 2 10 2 2 2" xfId="26134" xr:uid="{00000000-0005-0000-0000-000015660000}"/>
    <cellStyle name="Notiz 2 10 2 3" xfId="26135" xr:uid="{00000000-0005-0000-0000-000016660000}"/>
    <cellStyle name="Notiz 2 10 2 3 2" xfId="26136" xr:uid="{00000000-0005-0000-0000-000017660000}"/>
    <cellStyle name="Notiz 2 10 2 4" xfId="26137" xr:uid="{00000000-0005-0000-0000-000018660000}"/>
    <cellStyle name="Notiz 2 10 2 4 2" xfId="26138" xr:uid="{00000000-0005-0000-0000-000019660000}"/>
    <cellStyle name="Notiz 2 10 2 5" xfId="26139" xr:uid="{00000000-0005-0000-0000-00001A660000}"/>
    <cellStyle name="Notiz 2 10 3" xfId="26140" xr:uid="{00000000-0005-0000-0000-00001B660000}"/>
    <cellStyle name="Notiz 2 10 3 2" xfId="26141" xr:uid="{00000000-0005-0000-0000-00001C660000}"/>
    <cellStyle name="Notiz 2 10 4" xfId="26142" xr:uid="{00000000-0005-0000-0000-00001D660000}"/>
    <cellStyle name="Notiz 2 10 4 2" xfId="26143" xr:uid="{00000000-0005-0000-0000-00001E660000}"/>
    <cellStyle name="Notiz 2 10 5" xfId="26144" xr:uid="{00000000-0005-0000-0000-00001F660000}"/>
    <cellStyle name="Notiz 2 10 5 2" xfId="26145" xr:uid="{00000000-0005-0000-0000-000020660000}"/>
    <cellStyle name="Notiz 2 10 6" xfId="26146" xr:uid="{00000000-0005-0000-0000-000021660000}"/>
    <cellStyle name="Notiz 2 10 6 2" xfId="26147" xr:uid="{00000000-0005-0000-0000-000022660000}"/>
    <cellStyle name="Notiz 2 10 7" xfId="26148" xr:uid="{00000000-0005-0000-0000-000023660000}"/>
    <cellStyle name="Notiz 2 11" xfId="26149" xr:uid="{00000000-0005-0000-0000-000024660000}"/>
    <cellStyle name="Notiz 2 11 2" xfId="26150" xr:uid="{00000000-0005-0000-0000-000025660000}"/>
    <cellStyle name="Notiz 2 11 2 2" xfId="26151" xr:uid="{00000000-0005-0000-0000-000026660000}"/>
    <cellStyle name="Notiz 2 11 3" xfId="26152" xr:uid="{00000000-0005-0000-0000-000027660000}"/>
    <cellStyle name="Notiz 2 11 3 2" xfId="26153" xr:uid="{00000000-0005-0000-0000-000028660000}"/>
    <cellStyle name="Notiz 2 11 4" xfId="26154" xr:uid="{00000000-0005-0000-0000-000029660000}"/>
    <cellStyle name="Notiz 2 11 4 2" xfId="26155" xr:uid="{00000000-0005-0000-0000-00002A660000}"/>
    <cellStyle name="Notiz 2 11 5" xfId="26156" xr:uid="{00000000-0005-0000-0000-00002B660000}"/>
    <cellStyle name="Notiz 2 11 5 2" xfId="26157" xr:uid="{00000000-0005-0000-0000-00002C660000}"/>
    <cellStyle name="Notiz 2 11 6" xfId="26158" xr:uid="{00000000-0005-0000-0000-00002D660000}"/>
    <cellStyle name="Notiz 2 12" xfId="26159" xr:uid="{00000000-0005-0000-0000-00002E660000}"/>
    <cellStyle name="Notiz 2 12 2" xfId="26160" xr:uid="{00000000-0005-0000-0000-00002F660000}"/>
    <cellStyle name="Notiz 2 13" xfId="26161" xr:uid="{00000000-0005-0000-0000-000030660000}"/>
    <cellStyle name="Notiz 2 13 2" xfId="26162" xr:uid="{00000000-0005-0000-0000-000031660000}"/>
    <cellStyle name="Notiz 2 14" xfId="26163" xr:uid="{00000000-0005-0000-0000-000032660000}"/>
    <cellStyle name="Notiz 2 14 2" xfId="26164" xr:uid="{00000000-0005-0000-0000-000033660000}"/>
    <cellStyle name="Notiz 2 15" xfId="26165" xr:uid="{00000000-0005-0000-0000-000034660000}"/>
    <cellStyle name="Notiz 2 15 2" xfId="26166" xr:uid="{00000000-0005-0000-0000-000035660000}"/>
    <cellStyle name="Notiz 2 16" xfId="26167" xr:uid="{00000000-0005-0000-0000-000036660000}"/>
    <cellStyle name="Notiz 2 2" xfId="26168" xr:uid="{00000000-0005-0000-0000-000037660000}"/>
    <cellStyle name="Notiz 2 2 10" xfId="26169" xr:uid="{00000000-0005-0000-0000-000038660000}"/>
    <cellStyle name="Notiz 2 2 10 2" xfId="26170" xr:uid="{00000000-0005-0000-0000-000039660000}"/>
    <cellStyle name="Notiz 2 2 10 2 2" xfId="26171" xr:uid="{00000000-0005-0000-0000-00003A660000}"/>
    <cellStyle name="Notiz 2 2 10 3" xfId="26172" xr:uid="{00000000-0005-0000-0000-00003B660000}"/>
    <cellStyle name="Notiz 2 2 10 3 2" xfId="26173" xr:uid="{00000000-0005-0000-0000-00003C660000}"/>
    <cellStyle name="Notiz 2 2 10 4" xfId="26174" xr:uid="{00000000-0005-0000-0000-00003D660000}"/>
    <cellStyle name="Notiz 2 2 10 4 2" xfId="26175" xr:uid="{00000000-0005-0000-0000-00003E660000}"/>
    <cellStyle name="Notiz 2 2 10 5" xfId="26176" xr:uid="{00000000-0005-0000-0000-00003F660000}"/>
    <cellStyle name="Notiz 2 2 10 5 2" xfId="26177" xr:uid="{00000000-0005-0000-0000-000040660000}"/>
    <cellStyle name="Notiz 2 2 10 6" xfId="26178" xr:uid="{00000000-0005-0000-0000-000041660000}"/>
    <cellStyle name="Notiz 2 2 11" xfId="26179" xr:uid="{00000000-0005-0000-0000-000042660000}"/>
    <cellStyle name="Notiz 2 2 11 2" xfId="26180" xr:uid="{00000000-0005-0000-0000-000043660000}"/>
    <cellStyle name="Notiz 2 2 12" xfId="26181" xr:uid="{00000000-0005-0000-0000-000044660000}"/>
    <cellStyle name="Notiz 2 2 12 2" xfId="26182" xr:uid="{00000000-0005-0000-0000-000045660000}"/>
    <cellStyle name="Notiz 2 2 13" xfId="26183" xr:uid="{00000000-0005-0000-0000-000046660000}"/>
    <cellStyle name="Notiz 2 2 13 2" xfId="26184" xr:uid="{00000000-0005-0000-0000-000047660000}"/>
    <cellStyle name="Notiz 2 2 14" xfId="26185" xr:uid="{00000000-0005-0000-0000-000048660000}"/>
    <cellStyle name="Notiz 2 2 14 2" xfId="26186" xr:uid="{00000000-0005-0000-0000-000049660000}"/>
    <cellStyle name="Notiz 2 2 15" xfId="26187" xr:uid="{00000000-0005-0000-0000-00004A660000}"/>
    <cellStyle name="Notiz 2 2 2" xfId="26188" xr:uid="{00000000-0005-0000-0000-00004B660000}"/>
    <cellStyle name="Notiz 2 2 2 2" xfId="26189" xr:uid="{00000000-0005-0000-0000-00004C660000}"/>
    <cellStyle name="Notiz 2 2 2 2 2" xfId="26190" xr:uid="{00000000-0005-0000-0000-00004D660000}"/>
    <cellStyle name="Notiz 2 2 2 2 2 2" xfId="26191" xr:uid="{00000000-0005-0000-0000-00004E660000}"/>
    <cellStyle name="Notiz 2 2 2 2 3" xfId="26192" xr:uid="{00000000-0005-0000-0000-00004F660000}"/>
    <cellStyle name="Notiz 2 2 2 2 3 2" xfId="26193" xr:uid="{00000000-0005-0000-0000-000050660000}"/>
    <cellStyle name="Notiz 2 2 2 2 4" xfId="26194" xr:uid="{00000000-0005-0000-0000-000051660000}"/>
    <cellStyle name="Notiz 2 2 2 2 4 2" xfId="26195" xr:uid="{00000000-0005-0000-0000-000052660000}"/>
    <cellStyle name="Notiz 2 2 2 2 5" xfId="26196" xr:uid="{00000000-0005-0000-0000-000053660000}"/>
    <cellStyle name="Notiz 2 2 2 3" xfId="26197" xr:uid="{00000000-0005-0000-0000-000054660000}"/>
    <cellStyle name="Notiz 2 2 2 3 2" xfId="26198" xr:uid="{00000000-0005-0000-0000-000055660000}"/>
    <cellStyle name="Notiz 2 2 2 4" xfId="26199" xr:uid="{00000000-0005-0000-0000-000056660000}"/>
    <cellStyle name="Notiz 2 2 2 4 2" xfId="26200" xr:uid="{00000000-0005-0000-0000-000057660000}"/>
    <cellStyle name="Notiz 2 2 2 5" xfId="26201" xr:uid="{00000000-0005-0000-0000-000058660000}"/>
    <cellStyle name="Notiz 2 2 2 5 2" xfId="26202" xr:uid="{00000000-0005-0000-0000-000059660000}"/>
    <cellStyle name="Notiz 2 2 2 6" xfId="26203" xr:uid="{00000000-0005-0000-0000-00005A660000}"/>
    <cellStyle name="Notiz 2 2 2 6 2" xfId="26204" xr:uid="{00000000-0005-0000-0000-00005B660000}"/>
    <cellStyle name="Notiz 2 2 2 7" xfId="26205" xr:uid="{00000000-0005-0000-0000-00005C660000}"/>
    <cellStyle name="Notiz 2 2 3" xfId="26206" xr:uid="{00000000-0005-0000-0000-00005D660000}"/>
    <cellStyle name="Notiz 2 2 3 2" xfId="26207" xr:uid="{00000000-0005-0000-0000-00005E660000}"/>
    <cellStyle name="Notiz 2 2 3 2 2" xfId="26208" xr:uid="{00000000-0005-0000-0000-00005F660000}"/>
    <cellStyle name="Notiz 2 2 3 2 2 2" xfId="26209" xr:uid="{00000000-0005-0000-0000-000060660000}"/>
    <cellStyle name="Notiz 2 2 3 2 3" xfId="26210" xr:uid="{00000000-0005-0000-0000-000061660000}"/>
    <cellStyle name="Notiz 2 2 3 2 3 2" xfId="26211" xr:uid="{00000000-0005-0000-0000-000062660000}"/>
    <cellStyle name="Notiz 2 2 3 2 4" xfId="26212" xr:uid="{00000000-0005-0000-0000-000063660000}"/>
    <cellStyle name="Notiz 2 2 3 2 4 2" xfId="26213" xr:uid="{00000000-0005-0000-0000-000064660000}"/>
    <cellStyle name="Notiz 2 2 3 2 5" xfId="26214" xr:uid="{00000000-0005-0000-0000-000065660000}"/>
    <cellStyle name="Notiz 2 2 3 3" xfId="26215" xr:uid="{00000000-0005-0000-0000-000066660000}"/>
    <cellStyle name="Notiz 2 2 3 3 2" xfId="26216" xr:uid="{00000000-0005-0000-0000-000067660000}"/>
    <cellStyle name="Notiz 2 2 3 4" xfId="26217" xr:uid="{00000000-0005-0000-0000-000068660000}"/>
    <cellStyle name="Notiz 2 2 3 4 2" xfId="26218" xr:uid="{00000000-0005-0000-0000-000069660000}"/>
    <cellStyle name="Notiz 2 2 3 5" xfId="26219" xr:uid="{00000000-0005-0000-0000-00006A660000}"/>
    <cellStyle name="Notiz 2 2 3 5 2" xfId="26220" xr:uid="{00000000-0005-0000-0000-00006B660000}"/>
    <cellStyle name="Notiz 2 2 3 6" xfId="26221" xr:uid="{00000000-0005-0000-0000-00006C660000}"/>
    <cellStyle name="Notiz 2 2 3 6 2" xfId="26222" xr:uid="{00000000-0005-0000-0000-00006D660000}"/>
    <cellStyle name="Notiz 2 2 3 7" xfId="26223" xr:uid="{00000000-0005-0000-0000-00006E660000}"/>
    <cellStyle name="Notiz 2 2 4" xfId="26224" xr:uid="{00000000-0005-0000-0000-00006F660000}"/>
    <cellStyle name="Notiz 2 2 4 2" xfId="26225" xr:uid="{00000000-0005-0000-0000-000070660000}"/>
    <cellStyle name="Notiz 2 2 4 2 2" xfId="26226" xr:uid="{00000000-0005-0000-0000-000071660000}"/>
    <cellStyle name="Notiz 2 2 4 2 2 2" xfId="26227" xr:uid="{00000000-0005-0000-0000-000072660000}"/>
    <cellStyle name="Notiz 2 2 4 2 3" xfId="26228" xr:uid="{00000000-0005-0000-0000-000073660000}"/>
    <cellStyle name="Notiz 2 2 4 2 3 2" xfId="26229" xr:uid="{00000000-0005-0000-0000-000074660000}"/>
    <cellStyle name="Notiz 2 2 4 2 4" xfId="26230" xr:uid="{00000000-0005-0000-0000-000075660000}"/>
    <cellStyle name="Notiz 2 2 4 2 4 2" xfId="26231" xr:uid="{00000000-0005-0000-0000-000076660000}"/>
    <cellStyle name="Notiz 2 2 4 2 5" xfId="26232" xr:uid="{00000000-0005-0000-0000-000077660000}"/>
    <cellStyle name="Notiz 2 2 4 3" xfId="26233" xr:uid="{00000000-0005-0000-0000-000078660000}"/>
    <cellStyle name="Notiz 2 2 4 3 2" xfId="26234" xr:uid="{00000000-0005-0000-0000-000079660000}"/>
    <cellStyle name="Notiz 2 2 4 4" xfId="26235" xr:uid="{00000000-0005-0000-0000-00007A660000}"/>
    <cellStyle name="Notiz 2 2 4 4 2" xfId="26236" xr:uid="{00000000-0005-0000-0000-00007B660000}"/>
    <cellStyle name="Notiz 2 2 4 5" xfId="26237" xr:uid="{00000000-0005-0000-0000-00007C660000}"/>
    <cellStyle name="Notiz 2 2 4 5 2" xfId="26238" xr:uid="{00000000-0005-0000-0000-00007D660000}"/>
    <cellStyle name="Notiz 2 2 4 6" xfId="26239" xr:uid="{00000000-0005-0000-0000-00007E660000}"/>
    <cellStyle name="Notiz 2 2 4 6 2" xfId="26240" xr:uid="{00000000-0005-0000-0000-00007F660000}"/>
    <cellStyle name="Notiz 2 2 4 7" xfId="26241" xr:uid="{00000000-0005-0000-0000-000080660000}"/>
    <cellStyle name="Notiz 2 2 5" xfId="26242" xr:uid="{00000000-0005-0000-0000-000081660000}"/>
    <cellStyle name="Notiz 2 2 5 2" xfId="26243" xr:uid="{00000000-0005-0000-0000-000082660000}"/>
    <cellStyle name="Notiz 2 2 5 2 2" xfId="26244" xr:uid="{00000000-0005-0000-0000-000083660000}"/>
    <cellStyle name="Notiz 2 2 5 2 2 2" xfId="26245" xr:uid="{00000000-0005-0000-0000-000084660000}"/>
    <cellStyle name="Notiz 2 2 5 2 3" xfId="26246" xr:uid="{00000000-0005-0000-0000-000085660000}"/>
    <cellStyle name="Notiz 2 2 5 2 3 2" xfId="26247" xr:uid="{00000000-0005-0000-0000-000086660000}"/>
    <cellStyle name="Notiz 2 2 5 2 4" xfId="26248" xr:uid="{00000000-0005-0000-0000-000087660000}"/>
    <cellStyle name="Notiz 2 2 5 2 4 2" xfId="26249" xr:uid="{00000000-0005-0000-0000-000088660000}"/>
    <cellStyle name="Notiz 2 2 5 2 5" xfId="26250" xr:uid="{00000000-0005-0000-0000-000089660000}"/>
    <cellStyle name="Notiz 2 2 5 3" xfId="26251" xr:uid="{00000000-0005-0000-0000-00008A660000}"/>
    <cellStyle name="Notiz 2 2 5 3 2" xfId="26252" xr:uid="{00000000-0005-0000-0000-00008B660000}"/>
    <cellStyle name="Notiz 2 2 5 4" xfId="26253" xr:uid="{00000000-0005-0000-0000-00008C660000}"/>
    <cellStyle name="Notiz 2 2 5 4 2" xfId="26254" xr:uid="{00000000-0005-0000-0000-00008D660000}"/>
    <cellStyle name="Notiz 2 2 5 5" xfId="26255" xr:uid="{00000000-0005-0000-0000-00008E660000}"/>
    <cellStyle name="Notiz 2 2 5 5 2" xfId="26256" xr:uid="{00000000-0005-0000-0000-00008F660000}"/>
    <cellStyle name="Notiz 2 2 5 6" xfId="26257" xr:uid="{00000000-0005-0000-0000-000090660000}"/>
    <cellStyle name="Notiz 2 2 5 6 2" xfId="26258" xr:uid="{00000000-0005-0000-0000-000091660000}"/>
    <cellStyle name="Notiz 2 2 5 7" xfId="26259" xr:uid="{00000000-0005-0000-0000-000092660000}"/>
    <cellStyle name="Notiz 2 2 6" xfId="26260" xr:uid="{00000000-0005-0000-0000-000093660000}"/>
    <cellStyle name="Notiz 2 2 6 2" xfId="26261" xr:uid="{00000000-0005-0000-0000-000094660000}"/>
    <cellStyle name="Notiz 2 2 6 2 2" xfId="26262" xr:uid="{00000000-0005-0000-0000-000095660000}"/>
    <cellStyle name="Notiz 2 2 6 2 2 2" xfId="26263" xr:uid="{00000000-0005-0000-0000-000096660000}"/>
    <cellStyle name="Notiz 2 2 6 2 3" xfId="26264" xr:uid="{00000000-0005-0000-0000-000097660000}"/>
    <cellStyle name="Notiz 2 2 6 2 3 2" xfId="26265" xr:uid="{00000000-0005-0000-0000-000098660000}"/>
    <cellStyle name="Notiz 2 2 6 2 4" xfId="26266" xr:uid="{00000000-0005-0000-0000-000099660000}"/>
    <cellStyle name="Notiz 2 2 6 2 4 2" xfId="26267" xr:uid="{00000000-0005-0000-0000-00009A660000}"/>
    <cellStyle name="Notiz 2 2 6 2 5" xfId="26268" xr:uid="{00000000-0005-0000-0000-00009B660000}"/>
    <cellStyle name="Notiz 2 2 6 3" xfId="26269" xr:uid="{00000000-0005-0000-0000-00009C660000}"/>
    <cellStyle name="Notiz 2 2 6 3 2" xfId="26270" xr:uid="{00000000-0005-0000-0000-00009D660000}"/>
    <cellStyle name="Notiz 2 2 6 4" xfId="26271" xr:uid="{00000000-0005-0000-0000-00009E660000}"/>
    <cellStyle name="Notiz 2 2 6 4 2" xfId="26272" xr:uid="{00000000-0005-0000-0000-00009F660000}"/>
    <cellStyle name="Notiz 2 2 6 5" xfId="26273" xr:uid="{00000000-0005-0000-0000-0000A0660000}"/>
    <cellStyle name="Notiz 2 2 6 5 2" xfId="26274" xr:uid="{00000000-0005-0000-0000-0000A1660000}"/>
    <cellStyle name="Notiz 2 2 6 6" xfId="26275" xr:uid="{00000000-0005-0000-0000-0000A2660000}"/>
    <cellStyle name="Notiz 2 2 6 6 2" xfId="26276" xr:uid="{00000000-0005-0000-0000-0000A3660000}"/>
    <cellStyle name="Notiz 2 2 6 7" xfId="26277" xr:uid="{00000000-0005-0000-0000-0000A4660000}"/>
    <cellStyle name="Notiz 2 2 7" xfId="26278" xr:uid="{00000000-0005-0000-0000-0000A5660000}"/>
    <cellStyle name="Notiz 2 2 7 2" xfId="26279" xr:uid="{00000000-0005-0000-0000-0000A6660000}"/>
    <cellStyle name="Notiz 2 2 7 2 2" xfId="26280" xr:uid="{00000000-0005-0000-0000-0000A7660000}"/>
    <cellStyle name="Notiz 2 2 7 2 2 2" xfId="26281" xr:uid="{00000000-0005-0000-0000-0000A8660000}"/>
    <cellStyle name="Notiz 2 2 7 2 3" xfId="26282" xr:uid="{00000000-0005-0000-0000-0000A9660000}"/>
    <cellStyle name="Notiz 2 2 7 2 3 2" xfId="26283" xr:uid="{00000000-0005-0000-0000-0000AA660000}"/>
    <cellStyle name="Notiz 2 2 7 2 4" xfId="26284" xr:uid="{00000000-0005-0000-0000-0000AB660000}"/>
    <cellStyle name="Notiz 2 2 7 2 4 2" xfId="26285" xr:uid="{00000000-0005-0000-0000-0000AC660000}"/>
    <cellStyle name="Notiz 2 2 7 2 5" xfId="26286" xr:uid="{00000000-0005-0000-0000-0000AD660000}"/>
    <cellStyle name="Notiz 2 2 7 3" xfId="26287" xr:uid="{00000000-0005-0000-0000-0000AE660000}"/>
    <cellStyle name="Notiz 2 2 7 3 2" xfId="26288" xr:uid="{00000000-0005-0000-0000-0000AF660000}"/>
    <cellStyle name="Notiz 2 2 7 4" xfId="26289" xr:uid="{00000000-0005-0000-0000-0000B0660000}"/>
    <cellStyle name="Notiz 2 2 7 4 2" xfId="26290" xr:uid="{00000000-0005-0000-0000-0000B1660000}"/>
    <cellStyle name="Notiz 2 2 7 5" xfId="26291" xr:uid="{00000000-0005-0000-0000-0000B2660000}"/>
    <cellStyle name="Notiz 2 2 7 5 2" xfId="26292" xr:uid="{00000000-0005-0000-0000-0000B3660000}"/>
    <cellStyle name="Notiz 2 2 7 6" xfId="26293" xr:uid="{00000000-0005-0000-0000-0000B4660000}"/>
    <cellStyle name="Notiz 2 2 7 6 2" xfId="26294" xr:uid="{00000000-0005-0000-0000-0000B5660000}"/>
    <cellStyle name="Notiz 2 2 7 7" xfId="26295" xr:uid="{00000000-0005-0000-0000-0000B6660000}"/>
    <cellStyle name="Notiz 2 2 8" xfId="26296" xr:uid="{00000000-0005-0000-0000-0000B7660000}"/>
    <cellStyle name="Notiz 2 2 8 2" xfId="26297" xr:uid="{00000000-0005-0000-0000-0000B8660000}"/>
    <cellStyle name="Notiz 2 2 8 2 2" xfId="26298" xr:uid="{00000000-0005-0000-0000-0000B9660000}"/>
    <cellStyle name="Notiz 2 2 8 2 2 2" xfId="26299" xr:uid="{00000000-0005-0000-0000-0000BA660000}"/>
    <cellStyle name="Notiz 2 2 8 2 3" xfId="26300" xr:uid="{00000000-0005-0000-0000-0000BB660000}"/>
    <cellStyle name="Notiz 2 2 8 2 3 2" xfId="26301" xr:uid="{00000000-0005-0000-0000-0000BC660000}"/>
    <cellStyle name="Notiz 2 2 8 2 4" xfId="26302" xr:uid="{00000000-0005-0000-0000-0000BD660000}"/>
    <cellStyle name="Notiz 2 2 8 2 4 2" xfId="26303" xr:uid="{00000000-0005-0000-0000-0000BE660000}"/>
    <cellStyle name="Notiz 2 2 8 2 5" xfId="26304" xr:uid="{00000000-0005-0000-0000-0000BF660000}"/>
    <cellStyle name="Notiz 2 2 8 3" xfId="26305" xr:uid="{00000000-0005-0000-0000-0000C0660000}"/>
    <cellStyle name="Notiz 2 2 8 3 2" xfId="26306" xr:uid="{00000000-0005-0000-0000-0000C1660000}"/>
    <cellStyle name="Notiz 2 2 8 4" xfId="26307" xr:uid="{00000000-0005-0000-0000-0000C2660000}"/>
    <cellStyle name="Notiz 2 2 8 4 2" xfId="26308" xr:uid="{00000000-0005-0000-0000-0000C3660000}"/>
    <cellStyle name="Notiz 2 2 8 5" xfId="26309" xr:uid="{00000000-0005-0000-0000-0000C4660000}"/>
    <cellStyle name="Notiz 2 2 8 5 2" xfId="26310" xr:uid="{00000000-0005-0000-0000-0000C5660000}"/>
    <cellStyle name="Notiz 2 2 8 6" xfId="26311" xr:uid="{00000000-0005-0000-0000-0000C6660000}"/>
    <cellStyle name="Notiz 2 2 8 6 2" xfId="26312" xr:uid="{00000000-0005-0000-0000-0000C7660000}"/>
    <cellStyle name="Notiz 2 2 8 7" xfId="26313" xr:uid="{00000000-0005-0000-0000-0000C8660000}"/>
    <cellStyle name="Notiz 2 2 9" xfId="26314" xr:uid="{00000000-0005-0000-0000-0000C9660000}"/>
    <cellStyle name="Notiz 2 2 9 2" xfId="26315" xr:uid="{00000000-0005-0000-0000-0000CA660000}"/>
    <cellStyle name="Notiz 2 2 9 2 2" xfId="26316" xr:uid="{00000000-0005-0000-0000-0000CB660000}"/>
    <cellStyle name="Notiz 2 2 9 2 2 2" xfId="26317" xr:uid="{00000000-0005-0000-0000-0000CC660000}"/>
    <cellStyle name="Notiz 2 2 9 2 3" xfId="26318" xr:uid="{00000000-0005-0000-0000-0000CD660000}"/>
    <cellStyle name="Notiz 2 2 9 2 3 2" xfId="26319" xr:uid="{00000000-0005-0000-0000-0000CE660000}"/>
    <cellStyle name="Notiz 2 2 9 2 4" xfId="26320" xr:uid="{00000000-0005-0000-0000-0000CF660000}"/>
    <cellStyle name="Notiz 2 2 9 2 4 2" xfId="26321" xr:uid="{00000000-0005-0000-0000-0000D0660000}"/>
    <cellStyle name="Notiz 2 2 9 2 5" xfId="26322" xr:uid="{00000000-0005-0000-0000-0000D1660000}"/>
    <cellStyle name="Notiz 2 2 9 3" xfId="26323" xr:uid="{00000000-0005-0000-0000-0000D2660000}"/>
    <cellStyle name="Notiz 2 2 9 3 2" xfId="26324" xr:uid="{00000000-0005-0000-0000-0000D3660000}"/>
    <cellStyle name="Notiz 2 2 9 4" xfId="26325" xr:uid="{00000000-0005-0000-0000-0000D4660000}"/>
    <cellStyle name="Notiz 2 2 9 4 2" xfId="26326" xr:uid="{00000000-0005-0000-0000-0000D5660000}"/>
    <cellStyle name="Notiz 2 2 9 5" xfId="26327" xr:uid="{00000000-0005-0000-0000-0000D6660000}"/>
    <cellStyle name="Notiz 2 2 9 5 2" xfId="26328" xr:uid="{00000000-0005-0000-0000-0000D7660000}"/>
    <cellStyle name="Notiz 2 2 9 6" xfId="26329" xr:uid="{00000000-0005-0000-0000-0000D8660000}"/>
    <cellStyle name="Notiz 2 2 9 6 2" xfId="26330" xr:uid="{00000000-0005-0000-0000-0000D9660000}"/>
    <cellStyle name="Notiz 2 2 9 7" xfId="26331" xr:uid="{00000000-0005-0000-0000-0000DA660000}"/>
    <cellStyle name="Notiz 2 3" xfId="26332" xr:uid="{00000000-0005-0000-0000-0000DB660000}"/>
    <cellStyle name="Notiz 2 3 2" xfId="26333" xr:uid="{00000000-0005-0000-0000-0000DC660000}"/>
    <cellStyle name="Notiz 2 3 2 2" xfId="26334" xr:uid="{00000000-0005-0000-0000-0000DD660000}"/>
    <cellStyle name="Notiz 2 3 2 2 2" xfId="26335" xr:uid="{00000000-0005-0000-0000-0000DE660000}"/>
    <cellStyle name="Notiz 2 3 2 3" xfId="26336" xr:uid="{00000000-0005-0000-0000-0000DF660000}"/>
    <cellStyle name="Notiz 2 3 2 3 2" xfId="26337" xr:uid="{00000000-0005-0000-0000-0000E0660000}"/>
    <cellStyle name="Notiz 2 3 2 4" xfId="26338" xr:uid="{00000000-0005-0000-0000-0000E1660000}"/>
    <cellStyle name="Notiz 2 3 2 4 2" xfId="26339" xr:uid="{00000000-0005-0000-0000-0000E2660000}"/>
    <cellStyle name="Notiz 2 3 2 5" xfId="26340" xr:uid="{00000000-0005-0000-0000-0000E3660000}"/>
    <cellStyle name="Notiz 2 3 3" xfId="26341" xr:uid="{00000000-0005-0000-0000-0000E4660000}"/>
    <cellStyle name="Notiz 2 3 3 2" xfId="26342" xr:uid="{00000000-0005-0000-0000-0000E5660000}"/>
    <cellStyle name="Notiz 2 3 4" xfId="26343" xr:uid="{00000000-0005-0000-0000-0000E6660000}"/>
    <cellStyle name="Notiz 2 3 4 2" xfId="26344" xr:uid="{00000000-0005-0000-0000-0000E7660000}"/>
    <cellStyle name="Notiz 2 3 5" xfId="26345" xr:uid="{00000000-0005-0000-0000-0000E8660000}"/>
    <cellStyle name="Notiz 2 3 5 2" xfId="26346" xr:uid="{00000000-0005-0000-0000-0000E9660000}"/>
    <cellStyle name="Notiz 2 3 6" xfId="26347" xr:uid="{00000000-0005-0000-0000-0000EA660000}"/>
    <cellStyle name="Notiz 2 3 6 2" xfId="26348" xr:uid="{00000000-0005-0000-0000-0000EB660000}"/>
    <cellStyle name="Notiz 2 3 7" xfId="26349" xr:uid="{00000000-0005-0000-0000-0000EC660000}"/>
    <cellStyle name="Notiz 2 4" xfId="26350" xr:uid="{00000000-0005-0000-0000-0000ED660000}"/>
    <cellStyle name="Notiz 2 4 2" xfId="26351" xr:uid="{00000000-0005-0000-0000-0000EE660000}"/>
    <cellStyle name="Notiz 2 4 2 2" xfId="26352" xr:uid="{00000000-0005-0000-0000-0000EF660000}"/>
    <cellStyle name="Notiz 2 4 2 2 2" xfId="26353" xr:uid="{00000000-0005-0000-0000-0000F0660000}"/>
    <cellStyle name="Notiz 2 4 2 3" xfId="26354" xr:uid="{00000000-0005-0000-0000-0000F1660000}"/>
    <cellStyle name="Notiz 2 4 2 3 2" xfId="26355" xr:uid="{00000000-0005-0000-0000-0000F2660000}"/>
    <cellStyle name="Notiz 2 4 2 4" xfId="26356" xr:uid="{00000000-0005-0000-0000-0000F3660000}"/>
    <cellStyle name="Notiz 2 4 2 4 2" xfId="26357" xr:uid="{00000000-0005-0000-0000-0000F4660000}"/>
    <cellStyle name="Notiz 2 4 2 5" xfId="26358" xr:uid="{00000000-0005-0000-0000-0000F5660000}"/>
    <cellStyle name="Notiz 2 4 3" xfId="26359" xr:uid="{00000000-0005-0000-0000-0000F6660000}"/>
    <cellStyle name="Notiz 2 4 3 2" xfId="26360" xr:uid="{00000000-0005-0000-0000-0000F7660000}"/>
    <cellStyle name="Notiz 2 4 4" xfId="26361" xr:uid="{00000000-0005-0000-0000-0000F8660000}"/>
    <cellStyle name="Notiz 2 4 4 2" xfId="26362" xr:uid="{00000000-0005-0000-0000-0000F9660000}"/>
    <cellStyle name="Notiz 2 4 5" xfId="26363" xr:uid="{00000000-0005-0000-0000-0000FA660000}"/>
    <cellStyle name="Notiz 2 4 5 2" xfId="26364" xr:uid="{00000000-0005-0000-0000-0000FB660000}"/>
    <cellStyle name="Notiz 2 4 6" xfId="26365" xr:uid="{00000000-0005-0000-0000-0000FC660000}"/>
    <cellStyle name="Notiz 2 4 6 2" xfId="26366" xr:uid="{00000000-0005-0000-0000-0000FD660000}"/>
    <cellStyle name="Notiz 2 4 7" xfId="26367" xr:uid="{00000000-0005-0000-0000-0000FE660000}"/>
    <cellStyle name="Notiz 2 5" xfId="26368" xr:uid="{00000000-0005-0000-0000-0000FF660000}"/>
    <cellStyle name="Notiz 2 5 2" xfId="26369" xr:uid="{00000000-0005-0000-0000-000000670000}"/>
    <cellStyle name="Notiz 2 5 2 2" xfId="26370" xr:uid="{00000000-0005-0000-0000-000001670000}"/>
    <cellStyle name="Notiz 2 5 2 2 2" xfId="26371" xr:uid="{00000000-0005-0000-0000-000002670000}"/>
    <cellStyle name="Notiz 2 5 2 3" xfId="26372" xr:uid="{00000000-0005-0000-0000-000003670000}"/>
    <cellStyle name="Notiz 2 5 2 3 2" xfId="26373" xr:uid="{00000000-0005-0000-0000-000004670000}"/>
    <cellStyle name="Notiz 2 5 2 4" xfId="26374" xr:uid="{00000000-0005-0000-0000-000005670000}"/>
    <cellStyle name="Notiz 2 5 2 4 2" xfId="26375" xr:uid="{00000000-0005-0000-0000-000006670000}"/>
    <cellStyle name="Notiz 2 5 2 5" xfId="26376" xr:uid="{00000000-0005-0000-0000-000007670000}"/>
    <cellStyle name="Notiz 2 5 3" xfId="26377" xr:uid="{00000000-0005-0000-0000-000008670000}"/>
    <cellStyle name="Notiz 2 5 3 2" xfId="26378" xr:uid="{00000000-0005-0000-0000-000009670000}"/>
    <cellStyle name="Notiz 2 5 4" xfId="26379" xr:uid="{00000000-0005-0000-0000-00000A670000}"/>
    <cellStyle name="Notiz 2 5 4 2" xfId="26380" xr:uid="{00000000-0005-0000-0000-00000B670000}"/>
    <cellStyle name="Notiz 2 5 5" xfId="26381" xr:uid="{00000000-0005-0000-0000-00000C670000}"/>
    <cellStyle name="Notiz 2 5 5 2" xfId="26382" xr:uid="{00000000-0005-0000-0000-00000D670000}"/>
    <cellStyle name="Notiz 2 5 6" xfId="26383" xr:uid="{00000000-0005-0000-0000-00000E670000}"/>
    <cellStyle name="Notiz 2 5 6 2" xfId="26384" xr:uid="{00000000-0005-0000-0000-00000F670000}"/>
    <cellStyle name="Notiz 2 5 7" xfId="26385" xr:uid="{00000000-0005-0000-0000-000010670000}"/>
    <cellStyle name="Notiz 2 6" xfId="26386" xr:uid="{00000000-0005-0000-0000-000011670000}"/>
    <cellStyle name="Notiz 2 6 2" xfId="26387" xr:uid="{00000000-0005-0000-0000-000012670000}"/>
    <cellStyle name="Notiz 2 6 2 2" xfId="26388" xr:uid="{00000000-0005-0000-0000-000013670000}"/>
    <cellStyle name="Notiz 2 6 2 2 2" xfId="26389" xr:uid="{00000000-0005-0000-0000-000014670000}"/>
    <cellStyle name="Notiz 2 6 2 3" xfId="26390" xr:uid="{00000000-0005-0000-0000-000015670000}"/>
    <cellStyle name="Notiz 2 6 2 3 2" xfId="26391" xr:uid="{00000000-0005-0000-0000-000016670000}"/>
    <cellStyle name="Notiz 2 6 2 4" xfId="26392" xr:uid="{00000000-0005-0000-0000-000017670000}"/>
    <cellStyle name="Notiz 2 6 2 4 2" xfId="26393" xr:uid="{00000000-0005-0000-0000-000018670000}"/>
    <cellStyle name="Notiz 2 6 2 5" xfId="26394" xr:uid="{00000000-0005-0000-0000-000019670000}"/>
    <cellStyle name="Notiz 2 6 3" xfId="26395" xr:uid="{00000000-0005-0000-0000-00001A670000}"/>
    <cellStyle name="Notiz 2 6 3 2" xfId="26396" xr:uid="{00000000-0005-0000-0000-00001B670000}"/>
    <cellStyle name="Notiz 2 6 4" xfId="26397" xr:uid="{00000000-0005-0000-0000-00001C670000}"/>
    <cellStyle name="Notiz 2 6 4 2" xfId="26398" xr:uid="{00000000-0005-0000-0000-00001D670000}"/>
    <cellStyle name="Notiz 2 6 5" xfId="26399" xr:uid="{00000000-0005-0000-0000-00001E670000}"/>
    <cellStyle name="Notiz 2 6 5 2" xfId="26400" xr:uid="{00000000-0005-0000-0000-00001F670000}"/>
    <cellStyle name="Notiz 2 6 6" xfId="26401" xr:uid="{00000000-0005-0000-0000-000020670000}"/>
    <cellStyle name="Notiz 2 6 6 2" xfId="26402" xr:uid="{00000000-0005-0000-0000-000021670000}"/>
    <cellStyle name="Notiz 2 6 7" xfId="26403" xr:uid="{00000000-0005-0000-0000-000022670000}"/>
    <cellStyle name="Notiz 2 7" xfId="26404" xr:uid="{00000000-0005-0000-0000-000023670000}"/>
    <cellStyle name="Notiz 2 7 2" xfId="26405" xr:uid="{00000000-0005-0000-0000-000024670000}"/>
    <cellStyle name="Notiz 2 7 2 2" xfId="26406" xr:uid="{00000000-0005-0000-0000-000025670000}"/>
    <cellStyle name="Notiz 2 7 2 2 2" xfId="26407" xr:uid="{00000000-0005-0000-0000-000026670000}"/>
    <cellStyle name="Notiz 2 7 2 3" xfId="26408" xr:uid="{00000000-0005-0000-0000-000027670000}"/>
    <cellStyle name="Notiz 2 7 2 3 2" xfId="26409" xr:uid="{00000000-0005-0000-0000-000028670000}"/>
    <cellStyle name="Notiz 2 7 2 4" xfId="26410" xr:uid="{00000000-0005-0000-0000-000029670000}"/>
    <cellStyle name="Notiz 2 7 2 4 2" xfId="26411" xr:uid="{00000000-0005-0000-0000-00002A670000}"/>
    <cellStyle name="Notiz 2 7 2 5" xfId="26412" xr:uid="{00000000-0005-0000-0000-00002B670000}"/>
    <cellStyle name="Notiz 2 7 3" xfId="26413" xr:uid="{00000000-0005-0000-0000-00002C670000}"/>
    <cellStyle name="Notiz 2 7 3 2" xfId="26414" xr:uid="{00000000-0005-0000-0000-00002D670000}"/>
    <cellStyle name="Notiz 2 7 4" xfId="26415" xr:uid="{00000000-0005-0000-0000-00002E670000}"/>
    <cellStyle name="Notiz 2 7 4 2" xfId="26416" xr:uid="{00000000-0005-0000-0000-00002F670000}"/>
    <cellStyle name="Notiz 2 7 5" xfId="26417" xr:uid="{00000000-0005-0000-0000-000030670000}"/>
    <cellStyle name="Notiz 2 7 5 2" xfId="26418" xr:uid="{00000000-0005-0000-0000-000031670000}"/>
    <cellStyle name="Notiz 2 7 6" xfId="26419" xr:uid="{00000000-0005-0000-0000-000032670000}"/>
    <cellStyle name="Notiz 2 7 6 2" xfId="26420" xr:uid="{00000000-0005-0000-0000-000033670000}"/>
    <cellStyle name="Notiz 2 7 7" xfId="26421" xr:uid="{00000000-0005-0000-0000-000034670000}"/>
    <cellStyle name="Notiz 2 8" xfId="26422" xr:uid="{00000000-0005-0000-0000-000035670000}"/>
    <cellStyle name="Notiz 2 8 2" xfId="26423" xr:uid="{00000000-0005-0000-0000-000036670000}"/>
    <cellStyle name="Notiz 2 8 2 2" xfId="26424" xr:uid="{00000000-0005-0000-0000-000037670000}"/>
    <cellStyle name="Notiz 2 8 2 2 2" xfId="26425" xr:uid="{00000000-0005-0000-0000-000038670000}"/>
    <cellStyle name="Notiz 2 8 2 3" xfId="26426" xr:uid="{00000000-0005-0000-0000-000039670000}"/>
    <cellStyle name="Notiz 2 8 2 3 2" xfId="26427" xr:uid="{00000000-0005-0000-0000-00003A670000}"/>
    <cellStyle name="Notiz 2 8 2 4" xfId="26428" xr:uid="{00000000-0005-0000-0000-00003B670000}"/>
    <cellStyle name="Notiz 2 8 2 4 2" xfId="26429" xr:uid="{00000000-0005-0000-0000-00003C670000}"/>
    <cellStyle name="Notiz 2 8 2 5" xfId="26430" xr:uid="{00000000-0005-0000-0000-00003D670000}"/>
    <cellStyle name="Notiz 2 8 3" xfId="26431" xr:uid="{00000000-0005-0000-0000-00003E670000}"/>
    <cellStyle name="Notiz 2 8 3 2" xfId="26432" xr:uid="{00000000-0005-0000-0000-00003F670000}"/>
    <cellStyle name="Notiz 2 8 4" xfId="26433" xr:uid="{00000000-0005-0000-0000-000040670000}"/>
    <cellStyle name="Notiz 2 8 4 2" xfId="26434" xr:uid="{00000000-0005-0000-0000-000041670000}"/>
    <cellStyle name="Notiz 2 8 5" xfId="26435" xr:uid="{00000000-0005-0000-0000-000042670000}"/>
    <cellStyle name="Notiz 2 8 5 2" xfId="26436" xr:uid="{00000000-0005-0000-0000-000043670000}"/>
    <cellStyle name="Notiz 2 8 6" xfId="26437" xr:uid="{00000000-0005-0000-0000-000044670000}"/>
    <cellStyle name="Notiz 2 8 6 2" xfId="26438" xr:uid="{00000000-0005-0000-0000-000045670000}"/>
    <cellStyle name="Notiz 2 8 7" xfId="26439" xr:uid="{00000000-0005-0000-0000-000046670000}"/>
    <cellStyle name="Notiz 2 9" xfId="26440" xr:uid="{00000000-0005-0000-0000-000047670000}"/>
    <cellStyle name="Notiz 2 9 2" xfId="26441" xr:uid="{00000000-0005-0000-0000-000048670000}"/>
    <cellStyle name="Notiz 2 9 2 2" xfId="26442" xr:uid="{00000000-0005-0000-0000-000049670000}"/>
    <cellStyle name="Notiz 2 9 2 2 2" xfId="26443" xr:uid="{00000000-0005-0000-0000-00004A670000}"/>
    <cellStyle name="Notiz 2 9 2 3" xfId="26444" xr:uid="{00000000-0005-0000-0000-00004B670000}"/>
    <cellStyle name="Notiz 2 9 2 3 2" xfId="26445" xr:uid="{00000000-0005-0000-0000-00004C670000}"/>
    <cellStyle name="Notiz 2 9 2 4" xfId="26446" xr:uid="{00000000-0005-0000-0000-00004D670000}"/>
    <cellStyle name="Notiz 2 9 2 4 2" xfId="26447" xr:uid="{00000000-0005-0000-0000-00004E670000}"/>
    <cellStyle name="Notiz 2 9 2 5" xfId="26448" xr:uid="{00000000-0005-0000-0000-00004F670000}"/>
    <cellStyle name="Notiz 2 9 3" xfId="26449" xr:uid="{00000000-0005-0000-0000-000050670000}"/>
    <cellStyle name="Notiz 2 9 3 2" xfId="26450" xr:uid="{00000000-0005-0000-0000-000051670000}"/>
    <cellStyle name="Notiz 2 9 4" xfId="26451" xr:uid="{00000000-0005-0000-0000-000052670000}"/>
    <cellStyle name="Notiz 2 9 4 2" xfId="26452" xr:uid="{00000000-0005-0000-0000-000053670000}"/>
    <cellStyle name="Notiz 2 9 5" xfId="26453" xr:uid="{00000000-0005-0000-0000-000054670000}"/>
    <cellStyle name="Notiz 2 9 5 2" xfId="26454" xr:uid="{00000000-0005-0000-0000-000055670000}"/>
    <cellStyle name="Notiz 2 9 6" xfId="26455" xr:uid="{00000000-0005-0000-0000-000056670000}"/>
    <cellStyle name="Notiz 2 9 6 2" xfId="26456" xr:uid="{00000000-0005-0000-0000-000057670000}"/>
    <cellStyle name="Notiz 2 9 7" xfId="26457" xr:uid="{00000000-0005-0000-0000-000058670000}"/>
    <cellStyle name="NumberCellStyle" xfId="26458" xr:uid="{00000000-0005-0000-0000-000059670000}"/>
    <cellStyle name="ohneP" xfId="26459" xr:uid="{00000000-0005-0000-0000-00005A670000}"/>
    <cellStyle name="Output 2" xfId="26460" xr:uid="{00000000-0005-0000-0000-00005B670000}"/>
    <cellStyle name="Output 2 10" xfId="26461" xr:uid="{00000000-0005-0000-0000-00005C670000}"/>
    <cellStyle name="Output 2 10 2" xfId="26462" xr:uid="{00000000-0005-0000-0000-00005D670000}"/>
    <cellStyle name="Output 2 10 2 2" xfId="26463" xr:uid="{00000000-0005-0000-0000-00005E670000}"/>
    <cellStyle name="Output 2 10 3" xfId="26464" xr:uid="{00000000-0005-0000-0000-00005F670000}"/>
    <cellStyle name="Output 2 10 3 2" xfId="26465" xr:uid="{00000000-0005-0000-0000-000060670000}"/>
    <cellStyle name="Output 2 10 4" xfId="26466" xr:uid="{00000000-0005-0000-0000-000061670000}"/>
    <cellStyle name="Output 2 10 4 2" xfId="26467" xr:uid="{00000000-0005-0000-0000-000062670000}"/>
    <cellStyle name="Output 2 10 5" xfId="26468" xr:uid="{00000000-0005-0000-0000-000063670000}"/>
    <cellStyle name="Output 2 11" xfId="26469" xr:uid="{00000000-0005-0000-0000-000064670000}"/>
    <cellStyle name="Output 2 11 2" xfId="26470" xr:uid="{00000000-0005-0000-0000-000065670000}"/>
    <cellStyle name="Output 2 11 2 2" xfId="26471" xr:uid="{00000000-0005-0000-0000-000066670000}"/>
    <cellStyle name="Output 2 11 2 2 2" xfId="26472" xr:uid="{00000000-0005-0000-0000-000067670000}"/>
    <cellStyle name="Output 2 11 2 3" xfId="26473" xr:uid="{00000000-0005-0000-0000-000068670000}"/>
    <cellStyle name="Output 2 11 2 3 2" xfId="26474" xr:uid="{00000000-0005-0000-0000-000069670000}"/>
    <cellStyle name="Output 2 11 2 4" xfId="26475" xr:uid="{00000000-0005-0000-0000-00006A670000}"/>
    <cellStyle name="Output 2 11 3" xfId="26476" xr:uid="{00000000-0005-0000-0000-00006B670000}"/>
    <cellStyle name="Output 2 11 3 2" xfId="26477" xr:uid="{00000000-0005-0000-0000-00006C670000}"/>
    <cellStyle name="Output 2 11 4" xfId="26478" xr:uid="{00000000-0005-0000-0000-00006D670000}"/>
    <cellStyle name="Output 2 11 4 2" xfId="26479" xr:uid="{00000000-0005-0000-0000-00006E670000}"/>
    <cellStyle name="Output 2 11 5" xfId="26480" xr:uid="{00000000-0005-0000-0000-00006F670000}"/>
    <cellStyle name="Output 2 11 5 2" xfId="26481" xr:uid="{00000000-0005-0000-0000-000070670000}"/>
    <cellStyle name="Output 2 11 6" xfId="26482" xr:uid="{00000000-0005-0000-0000-000071670000}"/>
    <cellStyle name="Output 2 12" xfId="26483" xr:uid="{00000000-0005-0000-0000-000072670000}"/>
    <cellStyle name="Output 2 12 2" xfId="26484" xr:uid="{00000000-0005-0000-0000-000073670000}"/>
    <cellStyle name="Output 2 13" xfId="26485" xr:uid="{00000000-0005-0000-0000-000074670000}"/>
    <cellStyle name="Output 2 13 2" xfId="26486" xr:uid="{00000000-0005-0000-0000-000075670000}"/>
    <cellStyle name="Output 2 14" xfId="26487" xr:uid="{00000000-0005-0000-0000-000076670000}"/>
    <cellStyle name="Output 2 14 2" xfId="26488" xr:uid="{00000000-0005-0000-0000-000077670000}"/>
    <cellStyle name="Output 2 15" xfId="26489" xr:uid="{00000000-0005-0000-0000-000078670000}"/>
    <cellStyle name="Output 2 15 2" xfId="26490" xr:uid="{00000000-0005-0000-0000-000079670000}"/>
    <cellStyle name="Output 2 2" xfId="26491" xr:uid="{00000000-0005-0000-0000-00007A670000}"/>
    <cellStyle name="Output 2 2 10" xfId="26492" xr:uid="{00000000-0005-0000-0000-00007B670000}"/>
    <cellStyle name="Output 2 2 10 2" xfId="26493" xr:uid="{00000000-0005-0000-0000-00007C670000}"/>
    <cellStyle name="Output 2 2 10 2 2" xfId="26494" xr:uid="{00000000-0005-0000-0000-00007D670000}"/>
    <cellStyle name="Output 2 2 10 2 2 2" xfId="26495" xr:uid="{00000000-0005-0000-0000-00007E670000}"/>
    <cellStyle name="Output 2 2 10 2 3" xfId="26496" xr:uid="{00000000-0005-0000-0000-00007F670000}"/>
    <cellStyle name="Output 2 2 10 2 3 2" xfId="26497" xr:uid="{00000000-0005-0000-0000-000080670000}"/>
    <cellStyle name="Output 2 2 10 2 4" xfId="26498" xr:uid="{00000000-0005-0000-0000-000081670000}"/>
    <cellStyle name="Output 2 2 10 3" xfId="26499" xr:uid="{00000000-0005-0000-0000-000082670000}"/>
    <cellStyle name="Output 2 2 10 3 2" xfId="26500" xr:uid="{00000000-0005-0000-0000-000083670000}"/>
    <cellStyle name="Output 2 2 10 4" xfId="26501" xr:uid="{00000000-0005-0000-0000-000084670000}"/>
    <cellStyle name="Output 2 2 10 4 2" xfId="26502" xr:uid="{00000000-0005-0000-0000-000085670000}"/>
    <cellStyle name="Output 2 2 10 5" xfId="26503" xr:uid="{00000000-0005-0000-0000-000086670000}"/>
    <cellStyle name="Output 2 2 10 5 2" xfId="26504" xr:uid="{00000000-0005-0000-0000-000087670000}"/>
    <cellStyle name="Output 2 2 10 6" xfId="26505" xr:uid="{00000000-0005-0000-0000-000088670000}"/>
    <cellStyle name="Output 2 2 11" xfId="26506" xr:uid="{00000000-0005-0000-0000-000089670000}"/>
    <cellStyle name="Output 2 2 11 2" xfId="26507" xr:uid="{00000000-0005-0000-0000-00008A670000}"/>
    <cellStyle name="Output 2 2 12" xfId="26508" xr:uid="{00000000-0005-0000-0000-00008B670000}"/>
    <cellStyle name="Output 2 2 12 2" xfId="26509" xr:uid="{00000000-0005-0000-0000-00008C670000}"/>
    <cellStyle name="Output 2 2 13" xfId="26510" xr:uid="{00000000-0005-0000-0000-00008D670000}"/>
    <cellStyle name="Output 2 2 13 2" xfId="26511" xr:uid="{00000000-0005-0000-0000-00008E670000}"/>
    <cellStyle name="Output 2 2 14" xfId="26512" xr:uid="{00000000-0005-0000-0000-00008F670000}"/>
    <cellStyle name="Output 2 2 14 2" xfId="26513" xr:uid="{00000000-0005-0000-0000-000090670000}"/>
    <cellStyle name="Output 2 2 2" xfId="26514" xr:uid="{00000000-0005-0000-0000-000091670000}"/>
    <cellStyle name="Output 2 2 2 2" xfId="26515" xr:uid="{00000000-0005-0000-0000-000092670000}"/>
    <cellStyle name="Output 2 2 2 2 2" xfId="26516" xr:uid="{00000000-0005-0000-0000-000093670000}"/>
    <cellStyle name="Output 2 2 2 3" xfId="26517" xr:uid="{00000000-0005-0000-0000-000094670000}"/>
    <cellStyle name="Output 2 2 2 3 2" xfId="26518" xr:uid="{00000000-0005-0000-0000-000095670000}"/>
    <cellStyle name="Output 2 2 2 4" xfId="26519" xr:uid="{00000000-0005-0000-0000-000096670000}"/>
    <cellStyle name="Output 2 2 2 4 2" xfId="26520" xr:uid="{00000000-0005-0000-0000-000097670000}"/>
    <cellStyle name="Output 2 2 2 5" xfId="26521" xr:uid="{00000000-0005-0000-0000-000098670000}"/>
    <cellStyle name="Output 2 2 3" xfId="26522" xr:uid="{00000000-0005-0000-0000-000099670000}"/>
    <cellStyle name="Output 2 2 3 2" xfId="26523" xr:uid="{00000000-0005-0000-0000-00009A670000}"/>
    <cellStyle name="Output 2 2 3 2 2" xfId="26524" xr:uid="{00000000-0005-0000-0000-00009B670000}"/>
    <cellStyle name="Output 2 2 3 3" xfId="26525" xr:uid="{00000000-0005-0000-0000-00009C670000}"/>
    <cellStyle name="Output 2 2 3 3 2" xfId="26526" xr:uid="{00000000-0005-0000-0000-00009D670000}"/>
    <cellStyle name="Output 2 2 3 4" xfId="26527" xr:uid="{00000000-0005-0000-0000-00009E670000}"/>
    <cellStyle name="Output 2 2 3 4 2" xfId="26528" xr:uid="{00000000-0005-0000-0000-00009F670000}"/>
    <cellStyle name="Output 2 2 3 5" xfId="26529" xr:uid="{00000000-0005-0000-0000-0000A0670000}"/>
    <cellStyle name="Output 2 2 4" xfId="26530" xr:uid="{00000000-0005-0000-0000-0000A1670000}"/>
    <cellStyle name="Output 2 2 4 2" xfId="26531" xr:uid="{00000000-0005-0000-0000-0000A2670000}"/>
    <cellStyle name="Output 2 2 4 2 2" xfId="26532" xr:uid="{00000000-0005-0000-0000-0000A3670000}"/>
    <cellStyle name="Output 2 2 4 3" xfId="26533" xr:uid="{00000000-0005-0000-0000-0000A4670000}"/>
    <cellStyle name="Output 2 2 4 3 2" xfId="26534" xr:uid="{00000000-0005-0000-0000-0000A5670000}"/>
    <cellStyle name="Output 2 2 4 4" xfId="26535" xr:uid="{00000000-0005-0000-0000-0000A6670000}"/>
    <cellStyle name="Output 2 2 4 4 2" xfId="26536" xr:uid="{00000000-0005-0000-0000-0000A7670000}"/>
    <cellStyle name="Output 2 2 4 5" xfId="26537" xr:uid="{00000000-0005-0000-0000-0000A8670000}"/>
    <cellStyle name="Output 2 2 5" xfId="26538" xr:uid="{00000000-0005-0000-0000-0000A9670000}"/>
    <cellStyle name="Output 2 2 5 2" xfId="26539" xr:uid="{00000000-0005-0000-0000-0000AA670000}"/>
    <cellStyle name="Output 2 2 5 2 2" xfId="26540" xr:uid="{00000000-0005-0000-0000-0000AB670000}"/>
    <cellStyle name="Output 2 2 5 3" xfId="26541" xr:uid="{00000000-0005-0000-0000-0000AC670000}"/>
    <cellStyle name="Output 2 2 5 3 2" xfId="26542" xr:uid="{00000000-0005-0000-0000-0000AD670000}"/>
    <cellStyle name="Output 2 2 5 4" xfId="26543" xr:uid="{00000000-0005-0000-0000-0000AE670000}"/>
    <cellStyle name="Output 2 2 5 4 2" xfId="26544" xr:uid="{00000000-0005-0000-0000-0000AF670000}"/>
    <cellStyle name="Output 2 2 5 5" xfId="26545" xr:uid="{00000000-0005-0000-0000-0000B0670000}"/>
    <cellStyle name="Output 2 2 6" xfId="26546" xr:uid="{00000000-0005-0000-0000-0000B1670000}"/>
    <cellStyle name="Output 2 2 6 2" xfId="26547" xr:uid="{00000000-0005-0000-0000-0000B2670000}"/>
    <cellStyle name="Output 2 2 6 2 2" xfId="26548" xr:uid="{00000000-0005-0000-0000-0000B3670000}"/>
    <cellStyle name="Output 2 2 6 3" xfId="26549" xr:uid="{00000000-0005-0000-0000-0000B4670000}"/>
    <cellStyle name="Output 2 2 6 3 2" xfId="26550" xr:uid="{00000000-0005-0000-0000-0000B5670000}"/>
    <cellStyle name="Output 2 2 6 4" xfId="26551" xr:uid="{00000000-0005-0000-0000-0000B6670000}"/>
    <cellStyle name="Output 2 2 6 4 2" xfId="26552" xr:uid="{00000000-0005-0000-0000-0000B7670000}"/>
    <cellStyle name="Output 2 2 6 5" xfId="26553" xr:uid="{00000000-0005-0000-0000-0000B8670000}"/>
    <cellStyle name="Output 2 2 7" xfId="26554" xr:uid="{00000000-0005-0000-0000-0000B9670000}"/>
    <cellStyle name="Output 2 2 7 2" xfId="26555" xr:uid="{00000000-0005-0000-0000-0000BA670000}"/>
    <cellStyle name="Output 2 2 7 2 2" xfId="26556" xr:uid="{00000000-0005-0000-0000-0000BB670000}"/>
    <cellStyle name="Output 2 2 7 3" xfId="26557" xr:uid="{00000000-0005-0000-0000-0000BC670000}"/>
    <cellStyle name="Output 2 2 7 3 2" xfId="26558" xr:uid="{00000000-0005-0000-0000-0000BD670000}"/>
    <cellStyle name="Output 2 2 7 4" xfId="26559" xr:uid="{00000000-0005-0000-0000-0000BE670000}"/>
    <cellStyle name="Output 2 2 7 4 2" xfId="26560" xr:uid="{00000000-0005-0000-0000-0000BF670000}"/>
    <cellStyle name="Output 2 2 7 5" xfId="26561" xr:uid="{00000000-0005-0000-0000-0000C0670000}"/>
    <cellStyle name="Output 2 2 8" xfId="26562" xr:uid="{00000000-0005-0000-0000-0000C1670000}"/>
    <cellStyle name="Output 2 2 8 2" xfId="26563" xr:uid="{00000000-0005-0000-0000-0000C2670000}"/>
    <cellStyle name="Output 2 2 8 2 2" xfId="26564" xr:uid="{00000000-0005-0000-0000-0000C3670000}"/>
    <cellStyle name="Output 2 2 8 3" xfId="26565" xr:uid="{00000000-0005-0000-0000-0000C4670000}"/>
    <cellStyle name="Output 2 2 8 3 2" xfId="26566" xr:uid="{00000000-0005-0000-0000-0000C5670000}"/>
    <cellStyle name="Output 2 2 8 4" xfId="26567" xr:uid="{00000000-0005-0000-0000-0000C6670000}"/>
    <cellStyle name="Output 2 2 8 4 2" xfId="26568" xr:uid="{00000000-0005-0000-0000-0000C7670000}"/>
    <cellStyle name="Output 2 2 8 5" xfId="26569" xr:uid="{00000000-0005-0000-0000-0000C8670000}"/>
    <cellStyle name="Output 2 2 9" xfId="26570" xr:uid="{00000000-0005-0000-0000-0000C9670000}"/>
    <cellStyle name="Output 2 2 9 2" xfId="26571" xr:uid="{00000000-0005-0000-0000-0000CA670000}"/>
    <cellStyle name="Output 2 2 9 2 2" xfId="26572" xr:uid="{00000000-0005-0000-0000-0000CB670000}"/>
    <cellStyle name="Output 2 2 9 3" xfId="26573" xr:uid="{00000000-0005-0000-0000-0000CC670000}"/>
    <cellStyle name="Output 2 2 9 3 2" xfId="26574" xr:uid="{00000000-0005-0000-0000-0000CD670000}"/>
    <cellStyle name="Output 2 2 9 4" xfId="26575" xr:uid="{00000000-0005-0000-0000-0000CE670000}"/>
    <cellStyle name="Output 2 2 9 4 2" xfId="26576" xr:uid="{00000000-0005-0000-0000-0000CF670000}"/>
    <cellStyle name="Output 2 2 9 5" xfId="26577" xr:uid="{00000000-0005-0000-0000-0000D0670000}"/>
    <cellStyle name="Output 2 3" xfId="26578" xr:uid="{00000000-0005-0000-0000-0000D1670000}"/>
    <cellStyle name="Output 2 3 2" xfId="26579" xr:uid="{00000000-0005-0000-0000-0000D2670000}"/>
    <cellStyle name="Output 2 3 2 2" xfId="26580" xr:uid="{00000000-0005-0000-0000-0000D3670000}"/>
    <cellStyle name="Output 2 3 3" xfId="26581" xr:uid="{00000000-0005-0000-0000-0000D4670000}"/>
    <cellStyle name="Output 2 3 3 2" xfId="26582" xr:uid="{00000000-0005-0000-0000-0000D5670000}"/>
    <cellStyle name="Output 2 3 4" xfId="26583" xr:uid="{00000000-0005-0000-0000-0000D6670000}"/>
    <cellStyle name="Output 2 3 4 2" xfId="26584" xr:uid="{00000000-0005-0000-0000-0000D7670000}"/>
    <cellStyle name="Output 2 3 5" xfId="26585" xr:uid="{00000000-0005-0000-0000-0000D8670000}"/>
    <cellStyle name="Output 2 4" xfId="26586" xr:uid="{00000000-0005-0000-0000-0000D9670000}"/>
    <cellStyle name="Output 2 4 2" xfId="26587" xr:uid="{00000000-0005-0000-0000-0000DA670000}"/>
    <cellStyle name="Output 2 4 2 2" xfId="26588" xr:uid="{00000000-0005-0000-0000-0000DB670000}"/>
    <cellStyle name="Output 2 4 3" xfId="26589" xr:uid="{00000000-0005-0000-0000-0000DC670000}"/>
    <cellStyle name="Output 2 4 3 2" xfId="26590" xr:uid="{00000000-0005-0000-0000-0000DD670000}"/>
    <cellStyle name="Output 2 4 4" xfId="26591" xr:uid="{00000000-0005-0000-0000-0000DE670000}"/>
    <cellStyle name="Output 2 4 4 2" xfId="26592" xr:uid="{00000000-0005-0000-0000-0000DF670000}"/>
    <cellStyle name="Output 2 4 5" xfId="26593" xr:uid="{00000000-0005-0000-0000-0000E0670000}"/>
    <cellStyle name="Output 2 5" xfId="26594" xr:uid="{00000000-0005-0000-0000-0000E1670000}"/>
    <cellStyle name="Output 2 5 2" xfId="26595" xr:uid="{00000000-0005-0000-0000-0000E2670000}"/>
    <cellStyle name="Output 2 5 2 2" xfId="26596" xr:uid="{00000000-0005-0000-0000-0000E3670000}"/>
    <cellStyle name="Output 2 5 3" xfId="26597" xr:uid="{00000000-0005-0000-0000-0000E4670000}"/>
    <cellStyle name="Output 2 5 3 2" xfId="26598" xr:uid="{00000000-0005-0000-0000-0000E5670000}"/>
    <cellStyle name="Output 2 5 4" xfId="26599" xr:uid="{00000000-0005-0000-0000-0000E6670000}"/>
    <cellStyle name="Output 2 5 4 2" xfId="26600" xr:uid="{00000000-0005-0000-0000-0000E7670000}"/>
    <cellStyle name="Output 2 5 5" xfId="26601" xr:uid="{00000000-0005-0000-0000-0000E8670000}"/>
    <cellStyle name="Output 2 6" xfId="26602" xr:uid="{00000000-0005-0000-0000-0000E9670000}"/>
    <cellStyle name="Output 2 6 2" xfId="26603" xr:uid="{00000000-0005-0000-0000-0000EA670000}"/>
    <cellStyle name="Output 2 6 2 2" xfId="26604" xr:uid="{00000000-0005-0000-0000-0000EB670000}"/>
    <cellStyle name="Output 2 6 3" xfId="26605" xr:uid="{00000000-0005-0000-0000-0000EC670000}"/>
    <cellStyle name="Output 2 6 3 2" xfId="26606" xr:uid="{00000000-0005-0000-0000-0000ED670000}"/>
    <cellStyle name="Output 2 6 4" xfId="26607" xr:uid="{00000000-0005-0000-0000-0000EE670000}"/>
    <cellStyle name="Output 2 6 4 2" xfId="26608" xr:uid="{00000000-0005-0000-0000-0000EF670000}"/>
    <cellStyle name="Output 2 6 5" xfId="26609" xr:uid="{00000000-0005-0000-0000-0000F0670000}"/>
    <cellStyle name="Output 2 7" xfId="26610" xr:uid="{00000000-0005-0000-0000-0000F1670000}"/>
    <cellStyle name="Output 2 7 2" xfId="26611" xr:uid="{00000000-0005-0000-0000-0000F2670000}"/>
    <cellStyle name="Output 2 7 2 2" xfId="26612" xr:uid="{00000000-0005-0000-0000-0000F3670000}"/>
    <cellStyle name="Output 2 7 3" xfId="26613" xr:uid="{00000000-0005-0000-0000-0000F4670000}"/>
    <cellStyle name="Output 2 7 3 2" xfId="26614" xr:uid="{00000000-0005-0000-0000-0000F5670000}"/>
    <cellStyle name="Output 2 7 4" xfId="26615" xr:uid="{00000000-0005-0000-0000-0000F6670000}"/>
    <cellStyle name="Output 2 7 4 2" xfId="26616" xr:uid="{00000000-0005-0000-0000-0000F7670000}"/>
    <cellStyle name="Output 2 7 5" xfId="26617" xr:uid="{00000000-0005-0000-0000-0000F8670000}"/>
    <cellStyle name="Output 2 8" xfId="26618" xr:uid="{00000000-0005-0000-0000-0000F9670000}"/>
    <cellStyle name="Output 2 8 2" xfId="26619" xr:uid="{00000000-0005-0000-0000-0000FA670000}"/>
    <cellStyle name="Output 2 8 2 2" xfId="26620" xr:uid="{00000000-0005-0000-0000-0000FB670000}"/>
    <cellStyle name="Output 2 8 3" xfId="26621" xr:uid="{00000000-0005-0000-0000-0000FC670000}"/>
    <cellStyle name="Output 2 8 3 2" xfId="26622" xr:uid="{00000000-0005-0000-0000-0000FD670000}"/>
    <cellStyle name="Output 2 8 4" xfId="26623" xr:uid="{00000000-0005-0000-0000-0000FE670000}"/>
    <cellStyle name="Output 2 8 4 2" xfId="26624" xr:uid="{00000000-0005-0000-0000-0000FF670000}"/>
    <cellStyle name="Output 2 8 5" xfId="26625" xr:uid="{00000000-0005-0000-0000-000000680000}"/>
    <cellStyle name="Output 2 9" xfId="26626" xr:uid="{00000000-0005-0000-0000-000001680000}"/>
    <cellStyle name="Output 2 9 2" xfId="26627" xr:uid="{00000000-0005-0000-0000-000002680000}"/>
    <cellStyle name="Output 2 9 2 2" xfId="26628" xr:uid="{00000000-0005-0000-0000-000003680000}"/>
    <cellStyle name="Output 2 9 3" xfId="26629" xr:uid="{00000000-0005-0000-0000-000004680000}"/>
    <cellStyle name="Output 2 9 3 2" xfId="26630" xr:uid="{00000000-0005-0000-0000-000005680000}"/>
    <cellStyle name="Output 2 9 4" xfId="26631" xr:uid="{00000000-0005-0000-0000-000006680000}"/>
    <cellStyle name="Output 2 9 4 2" xfId="26632" xr:uid="{00000000-0005-0000-0000-000007680000}"/>
    <cellStyle name="Output 2 9 5" xfId="26633" xr:uid="{00000000-0005-0000-0000-000008680000}"/>
    <cellStyle name="Percent 2" xfId="26634" xr:uid="{00000000-0005-0000-0000-000009680000}"/>
    <cellStyle name="Percent 2 2" xfId="26635" xr:uid="{00000000-0005-0000-0000-00000A680000}"/>
    <cellStyle name="Percent 2 2 2" xfId="26636" xr:uid="{00000000-0005-0000-0000-00000B680000}"/>
    <cellStyle name="Percent 2 3" xfId="26637" xr:uid="{00000000-0005-0000-0000-00000C680000}"/>
    <cellStyle name="Percent 3" xfId="26638" xr:uid="{00000000-0005-0000-0000-00000D680000}"/>
    <cellStyle name="Percent 3 2" xfId="26639" xr:uid="{00000000-0005-0000-0000-00000E680000}"/>
    <cellStyle name="Percent 3 3" xfId="26640" xr:uid="{00000000-0005-0000-0000-00000F680000}"/>
    <cellStyle name="Percent 4" xfId="26641" xr:uid="{00000000-0005-0000-0000-000010680000}"/>
    <cellStyle name="Pourcentage" xfId="19" builtinId="5"/>
    <cellStyle name="Pourcentage 2" xfId="26642" xr:uid="{00000000-0005-0000-0000-000012680000}"/>
    <cellStyle name="Pourcentage 2 2" xfId="26643" xr:uid="{00000000-0005-0000-0000-000013680000}"/>
    <cellStyle name="Pourcentage 3" xfId="26644" xr:uid="{00000000-0005-0000-0000-000014680000}"/>
    <cellStyle name="Pourcentage 4" xfId="26645" xr:uid="{00000000-0005-0000-0000-000015680000}"/>
    <cellStyle name="Procent 2" xfId="26646" xr:uid="{00000000-0005-0000-0000-000016680000}"/>
    <cellStyle name="Procent 2 2" xfId="26647" xr:uid="{00000000-0005-0000-0000-000017680000}"/>
    <cellStyle name="Procent 3" xfId="26648" xr:uid="{00000000-0005-0000-0000-000018680000}"/>
    <cellStyle name="Prozent 2" xfId="26649" xr:uid="{00000000-0005-0000-0000-000019680000}"/>
    <cellStyle name="Publication_style" xfId="26650" xr:uid="{00000000-0005-0000-0000-00001A680000}"/>
    <cellStyle name="Refdb standard" xfId="26651" xr:uid="{00000000-0005-0000-0000-00001B680000}"/>
    <cellStyle name="Reference" xfId="26652" xr:uid="{00000000-0005-0000-0000-00001C680000}"/>
    <cellStyle name="Row heading" xfId="26653" xr:uid="{00000000-0005-0000-0000-00001D680000}"/>
    <cellStyle name="Satisfaisant 2" xfId="26654" xr:uid="{00000000-0005-0000-0000-00001E680000}"/>
    <cellStyle name="Satisfaisant 3" xfId="26655" xr:uid="{00000000-0005-0000-0000-00001F680000}"/>
    <cellStyle name="Schlecht 2" xfId="26656" xr:uid="{00000000-0005-0000-0000-000020680000}"/>
    <cellStyle name="Shade" xfId="26657" xr:uid="{00000000-0005-0000-0000-000021680000}"/>
    <cellStyle name="Shade 10" xfId="26658" xr:uid="{00000000-0005-0000-0000-000022680000}"/>
    <cellStyle name="Shade 10 2" xfId="26659" xr:uid="{00000000-0005-0000-0000-000023680000}"/>
    <cellStyle name="Shade 11" xfId="26660" xr:uid="{00000000-0005-0000-0000-000024680000}"/>
    <cellStyle name="Shade 11 2" xfId="26661" xr:uid="{00000000-0005-0000-0000-000025680000}"/>
    <cellStyle name="Shade 2" xfId="26662" xr:uid="{00000000-0005-0000-0000-000026680000}"/>
    <cellStyle name="Shade 2 2" xfId="26663" xr:uid="{00000000-0005-0000-0000-000027680000}"/>
    <cellStyle name="Shade 2 2 2" xfId="26664" xr:uid="{00000000-0005-0000-0000-000028680000}"/>
    <cellStyle name="Shade 2 3" xfId="26665" xr:uid="{00000000-0005-0000-0000-000029680000}"/>
    <cellStyle name="Shade 2 3 2" xfId="26666" xr:uid="{00000000-0005-0000-0000-00002A680000}"/>
    <cellStyle name="Shade 2 4" xfId="26667" xr:uid="{00000000-0005-0000-0000-00002B680000}"/>
    <cellStyle name="Shade 2 4 2" xfId="26668" xr:uid="{00000000-0005-0000-0000-00002C680000}"/>
    <cellStyle name="Shade 2 5" xfId="26669" xr:uid="{00000000-0005-0000-0000-00002D680000}"/>
    <cellStyle name="Shade 3" xfId="26670" xr:uid="{00000000-0005-0000-0000-00002E680000}"/>
    <cellStyle name="Shade 3 2" xfId="26671" xr:uid="{00000000-0005-0000-0000-00002F680000}"/>
    <cellStyle name="Shade 3 2 2" xfId="26672" xr:uid="{00000000-0005-0000-0000-000030680000}"/>
    <cellStyle name="Shade 3 3" xfId="26673" xr:uid="{00000000-0005-0000-0000-000031680000}"/>
    <cellStyle name="Shade 3 3 2" xfId="26674" xr:uid="{00000000-0005-0000-0000-000032680000}"/>
    <cellStyle name="Shade 3 4" xfId="26675" xr:uid="{00000000-0005-0000-0000-000033680000}"/>
    <cellStyle name="Shade 3 4 2" xfId="26676" xr:uid="{00000000-0005-0000-0000-000034680000}"/>
    <cellStyle name="Shade 3 5" xfId="26677" xr:uid="{00000000-0005-0000-0000-000035680000}"/>
    <cellStyle name="Shade 4" xfId="26678" xr:uid="{00000000-0005-0000-0000-000036680000}"/>
    <cellStyle name="Shade 4 2" xfId="26679" xr:uid="{00000000-0005-0000-0000-000037680000}"/>
    <cellStyle name="Shade 4 2 2" xfId="26680" xr:uid="{00000000-0005-0000-0000-000038680000}"/>
    <cellStyle name="Shade 4 3" xfId="26681" xr:uid="{00000000-0005-0000-0000-000039680000}"/>
    <cellStyle name="Shade 4 3 2" xfId="26682" xr:uid="{00000000-0005-0000-0000-00003A680000}"/>
    <cellStyle name="Shade 4 4" xfId="26683" xr:uid="{00000000-0005-0000-0000-00003B680000}"/>
    <cellStyle name="Shade 4 4 2" xfId="26684" xr:uid="{00000000-0005-0000-0000-00003C680000}"/>
    <cellStyle name="Shade 4 5" xfId="26685" xr:uid="{00000000-0005-0000-0000-00003D680000}"/>
    <cellStyle name="Shade 5" xfId="26686" xr:uid="{00000000-0005-0000-0000-00003E680000}"/>
    <cellStyle name="Shade 5 2" xfId="26687" xr:uid="{00000000-0005-0000-0000-00003F680000}"/>
    <cellStyle name="Shade 5 2 2" xfId="26688" xr:uid="{00000000-0005-0000-0000-000040680000}"/>
    <cellStyle name="Shade 5 3" xfId="26689" xr:uid="{00000000-0005-0000-0000-000041680000}"/>
    <cellStyle name="Shade 5 3 2" xfId="26690" xr:uid="{00000000-0005-0000-0000-000042680000}"/>
    <cellStyle name="Shade 5 4" xfId="26691" xr:uid="{00000000-0005-0000-0000-000043680000}"/>
    <cellStyle name="Shade 5 4 2" xfId="26692" xr:uid="{00000000-0005-0000-0000-000044680000}"/>
    <cellStyle name="Shade 5 5" xfId="26693" xr:uid="{00000000-0005-0000-0000-000045680000}"/>
    <cellStyle name="Shade 6" xfId="26694" xr:uid="{00000000-0005-0000-0000-000046680000}"/>
    <cellStyle name="Shade 6 2" xfId="26695" xr:uid="{00000000-0005-0000-0000-000047680000}"/>
    <cellStyle name="Shade 6 2 2" xfId="26696" xr:uid="{00000000-0005-0000-0000-000048680000}"/>
    <cellStyle name="Shade 6 3" xfId="26697" xr:uid="{00000000-0005-0000-0000-000049680000}"/>
    <cellStyle name="Shade 6 3 2" xfId="26698" xr:uid="{00000000-0005-0000-0000-00004A680000}"/>
    <cellStyle name="Shade 6 4" xfId="26699" xr:uid="{00000000-0005-0000-0000-00004B680000}"/>
    <cellStyle name="Shade 6 4 2" xfId="26700" xr:uid="{00000000-0005-0000-0000-00004C680000}"/>
    <cellStyle name="Shade 6 5" xfId="26701" xr:uid="{00000000-0005-0000-0000-00004D680000}"/>
    <cellStyle name="Shade 7" xfId="26702" xr:uid="{00000000-0005-0000-0000-00004E680000}"/>
    <cellStyle name="Shade 7 2" xfId="26703" xr:uid="{00000000-0005-0000-0000-00004F680000}"/>
    <cellStyle name="Shade 7 2 2" xfId="26704" xr:uid="{00000000-0005-0000-0000-000050680000}"/>
    <cellStyle name="Shade 7 3" xfId="26705" xr:uid="{00000000-0005-0000-0000-000051680000}"/>
    <cellStyle name="Shade 7 3 2" xfId="26706" xr:uid="{00000000-0005-0000-0000-000052680000}"/>
    <cellStyle name="Shade 7 4" xfId="26707" xr:uid="{00000000-0005-0000-0000-000053680000}"/>
    <cellStyle name="Shade 7 4 2" xfId="26708" xr:uid="{00000000-0005-0000-0000-000054680000}"/>
    <cellStyle name="Shade 7 5" xfId="26709" xr:uid="{00000000-0005-0000-0000-000055680000}"/>
    <cellStyle name="Shade 8" xfId="26710" xr:uid="{00000000-0005-0000-0000-000056680000}"/>
    <cellStyle name="Shade 8 2" xfId="26711" xr:uid="{00000000-0005-0000-0000-000057680000}"/>
    <cellStyle name="Shade 8 2 2" xfId="26712" xr:uid="{00000000-0005-0000-0000-000058680000}"/>
    <cellStyle name="Shade 8 3" xfId="26713" xr:uid="{00000000-0005-0000-0000-000059680000}"/>
    <cellStyle name="Shade 8 3 2" xfId="26714" xr:uid="{00000000-0005-0000-0000-00005A680000}"/>
    <cellStyle name="Shade 8 4" xfId="26715" xr:uid="{00000000-0005-0000-0000-00005B680000}"/>
    <cellStyle name="Shade 8 4 2" xfId="26716" xr:uid="{00000000-0005-0000-0000-00005C680000}"/>
    <cellStyle name="Shade 8 5" xfId="26717" xr:uid="{00000000-0005-0000-0000-00005D680000}"/>
    <cellStyle name="Shade 9" xfId="26718" xr:uid="{00000000-0005-0000-0000-00005E680000}"/>
    <cellStyle name="Shade 9 2" xfId="26719" xr:uid="{00000000-0005-0000-0000-00005F680000}"/>
    <cellStyle name="Sortie 2" xfId="26720" xr:uid="{00000000-0005-0000-0000-000060680000}"/>
    <cellStyle name="Sortie 3" xfId="26721" xr:uid="{00000000-0005-0000-0000-000061680000}"/>
    <cellStyle name="Source" xfId="26722" xr:uid="{00000000-0005-0000-0000-000062680000}"/>
    <cellStyle name="Source Hed" xfId="26723" xr:uid="{00000000-0005-0000-0000-000063680000}"/>
    <cellStyle name="Source Letter" xfId="26724" xr:uid="{00000000-0005-0000-0000-000064680000}"/>
    <cellStyle name="Source Superscript" xfId="26725" xr:uid="{00000000-0005-0000-0000-000065680000}"/>
    <cellStyle name="Source Superscript 2" xfId="26726" xr:uid="{00000000-0005-0000-0000-000066680000}"/>
    <cellStyle name="Source Text" xfId="26727" xr:uid="{00000000-0005-0000-0000-000067680000}"/>
    <cellStyle name="Source Text 2" xfId="26728" xr:uid="{00000000-0005-0000-0000-000068680000}"/>
    <cellStyle name="Standaard2" xfId="26729" xr:uid="{00000000-0005-0000-0000-000069680000}"/>
    <cellStyle name="Standard 2" xfId="26730" xr:uid="{00000000-0005-0000-0000-00006A680000}"/>
    <cellStyle name="Standard 2 2" xfId="26731" xr:uid="{00000000-0005-0000-0000-00006B680000}"/>
    <cellStyle name="Standard 2 3" xfId="26732" xr:uid="{00000000-0005-0000-0000-00006C680000}"/>
    <cellStyle name="Standard 3" xfId="26733" xr:uid="{00000000-0005-0000-0000-00006D680000}"/>
    <cellStyle name="Standard 4" xfId="26734" xr:uid="{00000000-0005-0000-0000-00006E680000}"/>
    <cellStyle name="Standard 5" xfId="26735" xr:uid="{00000000-0005-0000-0000-00006F680000}"/>
    <cellStyle name="Standard 6" xfId="26736" xr:uid="{00000000-0005-0000-0000-000070680000}"/>
    <cellStyle name="Standard 7" xfId="26737" xr:uid="{00000000-0005-0000-0000-000071680000}"/>
    <cellStyle name="Standard_E00seit45" xfId="26738" xr:uid="{00000000-0005-0000-0000-000072680000}"/>
    <cellStyle name="State" xfId="26739" xr:uid="{00000000-0005-0000-0000-000073680000}"/>
    <cellStyle name="Style 1" xfId="26740" xr:uid="{00000000-0005-0000-0000-000074680000}"/>
    <cellStyle name="Superscript" xfId="26741" xr:uid="{00000000-0005-0000-0000-000075680000}"/>
    <cellStyle name="Superscript 10" xfId="26742" xr:uid="{00000000-0005-0000-0000-000076680000}"/>
    <cellStyle name="Superscript 10 2" xfId="26743" xr:uid="{00000000-0005-0000-0000-000077680000}"/>
    <cellStyle name="Superscript 10 2 2" xfId="26744" xr:uid="{00000000-0005-0000-0000-000078680000}"/>
    <cellStyle name="Superscript 10 2 2 2" xfId="26745" xr:uid="{00000000-0005-0000-0000-000079680000}"/>
    <cellStyle name="Superscript 10 2 3" xfId="26746" xr:uid="{00000000-0005-0000-0000-00007A680000}"/>
    <cellStyle name="Superscript 10 2 3 2" xfId="26747" xr:uid="{00000000-0005-0000-0000-00007B680000}"/>
    <cellStyle name="Superscript 10 2 4" xfId="26748" xr:uid="{00000000-0005-0000-0000-00007C680000}"/>
    <cellStyle name="Superscript 10 2 4 2" xfId="26749" xr:uid="{00000000-0005-0000-0000-00007D680000}"/>
    <cellStyle name="Superscript 10 2 5" xfId="26750" xr:uid="{00000000-0005-0000-0000-00007E680000}"/>
    <cellStyle name="Superscript 10 3" xfId="26751" xr:uid="{00000000-0005-0000-0000-00007F680000}"/>
    <cellStyle name="Superscript 10 3 2" xfId="26752" xr:uid="{00000000-0005-0000-0000-000080680000}"/>
    <cellStyle name="Superscript 10 4" xfId="26753" xr:uid="{00000000-0005-0000-0000-000081680000}"/>
    <cellStyle name="Superscript 10 4 2" xfId="26754" xr:uid="{00000000-0005-0000-0000-000082680000}"/>
    <cellStyle name="Superscript 10 5" xfId="26755" xr:uid="{00000000-0005-0000-0000-000083680000}"/>
    <cellStyle name="Superscript 10 5 2" xfId="26756" xr:uid="{00000000-0005-0000-0000-000084680000}"/>
    <cellStyle name="Superscript 10 6" xfId="26757" xr:uid="{00000000-0005-0000-0000-000085680000}"/>
    <cellStyle name="Superscript 10 6 2" xfId="26758" xr:uid="{00000000-0005-0000-0000-000086680000}"/>
    <cellStyle name="Superscript 10 7" xfId="26759" xr:uid="{00000000-0005-0000-0000-000087680000}"/>
    <cellStyle name="Superscript 11" xfId="26760" xr:uid="{00000000-0005-0000-0000-000088680000}"/>
    <cellStyle name="Superscript 11 2" xfId="26761" xr:uid="{00000000-0005-0000-0000-000089680000}"/>
    <cellStyle name="Superscript 11 2 2" xfId="26762" xr:uid="{00000000-0005-0000-0000-00008A680000}"/>
    <cellStyle name="Superscript 11 2 2 2" xfId="26763" xr:uid="{00000000-0005-0000-0000-00008B680000}"/>
    <cellStyle name="Superscript 11 2 3" xfId="26764" xr:uid="{00000000-0005-0000-0000-00008C680000}"/>
    <cellStyle name="Superscript 11 2 3 2" xfId="26765" xr:uid="{00000000-0005-0000-0000-00008D680000}"/>
    <cellStyle name="Superscript 11 2 4" xfId="26766" xr:uid="{00000000-0005-0000-0000-00008E680000}"/>
    <cellStyle name="Superscript 11 2 4 2" xfId="26767" xr:uid="{00000000-0005-0000-0000-00008F680000}"/>
    <cellStyle name="Superscript 11 2 5" xfId="26768" xr:uid="{00000000-0005-0000-0000-000090680000}"/>
    <cellStyle name="Superscript 11 3" xfId="26769" xr:uid="{00000000-0005-0000-0000-000091680000}"/>
    <cellStyle name="Superscript 11 3 2" xfId="26770" xr:uid="{00000000-0005-0000-0000-000092680000}"/>
    <cellStyle name="Superscript 11 4" xfId="26771" xr:uid="{00000000-0005-0000-0000-000093680000}"/>
    <cellStyle name="Superscript 11 4 2" xfId="26772" xr:uid="{00000000-0005-0000-0000-000094680000}"/>
    <cellStyle name="Superscript 11 5" xfId="26773" xr:uid="{00000000-0005-0000-0000-000095680000}"/>
    <cellStyle name="Superscript 11 5 2" xfId="26774" xr:uid="{00000000-0005-0000-0000-000096680000}"/>
    <cellStyle name="Superscript 11 6" xfId="26775" xr:uid="{00000000-0005-0000-0000-000097680000}"/>
    <cellStyle name="Superscript 11 6 2" xfId="26776" xr:uid="{00000000-0005-0000-0000-000098680000}"/>
    <cellStyle name="Superscript 11 7" xfId="26777" xr:uid="{00000000-0005-0000-0000-000099680000}"/>
    <cellStyle name="Superscript 12" xfId="26778" xr:uid="{00000000-0005-0000-0000-00009A680000}"/>
    <cellStyle name="Superscript 12 2" xfId="26779" xr:uid="{00000000-0005-0000-0000-00009B680000}"/>
    <cellStyle name="Superscript 12 2 2" xfId="26780" xr:uid="{00000000-0005-0000-0000-00009C680000}"/>
    <cellStyle name="Superscript 12 2 2 2" xfId="26781" xr:uid="{00000000-0005-0000-0000-00009D680000}"/>
    <cellStyle name="Superscript 12 2 3" xfId="26782" xr:uid="{00000000-0005-0000-0000-00009E680000}"/>
    <cellStyle name="Superscript 12 2 3 2" xfId="26783" xr:uid="{00000000-0005-0000-0000-00009F680000}"/>
    <cellStyle name="Superscript 12 2 4" xfId="26784" xr:uid="{00000000-0005-0000-0000-0000A0680000}"/>
    <cellStyle name="Superscript 12 2 4 2" xfId="26785" xr:uid="{00000000-0005-0000-0000-0000A1680000}"/>
    <cellStyle name="Superscript 12 2 5" xfId="26786" xr:uid="{00000000-0005-0000-0000-0000A2680000}"/>
    <cellStyle name="Superscript 12 3" xfId="26787" xr:uid="{00000000-0005-0000-0000-0000A3680000}"/>
    <cellStyle name="Superscript 12 3 2" xfId="26788" xr:uid="{00000000-0005-0000-0000-0000A4680000}"/>
    <cellStyle name="Superscript 12 4" xfId="26789" xr:uid="{00000000-0005-0000-0000-0000A5680000}"/>
    <cellStyle name="Superscript 12 4 2" xfId="26790" xr:uid="{00000000-0005-0000-0000-0000A6680000}"/>
    <cellStyle name="Superscript 12 5" xfId="26791" xr:uid="{00000000-0005-0000-0000-0000A7680000}"/>
    <cellStyle name="Superscript 12 5 2" xfId="26792" xr:uid="{00000000-0005-0000-0000-0000A8680000}"/>
    <cellStyle name="Superscript 12 6" xfId="26793" xr:uid="{00000000-0005-0000-0000-0000A9680000}"/>
    <cellStyle name="Superscript 12 6 2" xfId="26794" xr:uid="{00000000-0005-0000-0000-0000AA680000}"/>
    <cellStyle name="Superscript 12 7" xfId="26795" xr:uid="{00000000-0005-0000-0000-0000AB680000}"/>
    <cellStyle name="Superscript 13" xfId="26796" xr:uid="{00000000-0005-0000-0000-0000AC680000}"/>
    <cellStyle name="Superscript 13 2" xfId="26797" xr:uid="{00000000-0005-0000-0000-0000AD680000}"/>
    <cellStyle name="Superscript 13 2 2" xfId="26798" xr:uid="{00000000-0005-0000-0000-0000AE680000}"/>
    <cellStyle name="Superscript 13 2 2 2" xfId="26799" xr:uid="{00000000-0005-0000-0000-0000AF680000}"/>
    <cellStyle name="Superscript 13 2 3" xfId="26800" xr:uid="{00000000-0005-0000-0000-0000B0680000}"/>
    <cellStyle name="Superscript 13 2 3 2" xfId="26801" xr:uid="{00000000-0005-0000-0000-0000B1680000}"/>
    <cellStyle name="Superscript 13 2 4" xfId="26802" xr:uid="{00000000-0005-0000-0000-0000B2680000}"/>
    <cellStyle name="Superscript 13 2 4 2" xfId="26803" xr:uid="{00000000-0005-0000-0000-0000B3680000}"/>
    <cellStyle name="Superscript 13 2 5" xfId="26804" xr:uid="{00000000-0005-0000-0000-0000B4680000}"/>
    <cellStyle name="Superscript 13 3" xfId="26805" xr:uid="{00000000-0005-0000-0000-0000B5680000}"/>
    <cellStyle name="Superscript 13 3 2" xfId="26806" xr:uid="{00000000-0005-0000-0000-0000B6680000}"/>
    <cellStyle name="Superscript 13 4" xfId="26807" xr:uid="{00000000-0005-0000-0000-0000B7680000}"/>
    <cellStyle name="Superscript 13 4 2" xfId="26808" xr:uid="{00000000-0005-0000-0000-0000B8680000}"/>
    <cellStyle name="Superscript 13 5" xfId="26809" xr:uid="{00000000-0005-0000-0000-0000B9680000}"/>
    <cellStyle name="Superscript 13 5 2" xfId="26810" xr:uid="{00000000-0005-0000-0000-0000BA680000}"/>
    <cellStyle name="Superscript 13 6" xfId="26811" xr:uid="{00000000-0005-0000-0000-0000BB680000}"/>
    <cellStyle name="Superscript 13 6 2" xfId="26812" xr:uid="{00000000-0005-0000-0000-0000BC680000}"/>
    <cellStyle name="Superscript 13 7" xfId="26813" xr:uid="{00000000-0005-0000-0000-0000BD680000}"/>
    <cellStyle name="Superscript 14" xfId="26814" xr:uid="{00000000-0005-0000-0000-0000BE680000}"/>
    <cellStyle name="Superscript 14 2" xfId="26815" xr:uid="{00000000-0005-0000-0000-0000BF680000}"/>
    <cellStyle name="Superscript 14 2 2" xfId="26816" xr:uid="{00000000-0005-0000-0000-0000C0680000}"/>
    <cellStyle name="Superscript 14 2 2 2" xfId="26817" xr:uid="{00000000-0005-0000-0000-0000C1680000}"/>
    <cellStyle name="Superscript 14 2 3" xfId="26818" xr:uid="{00000000-0005-0000-0000-0000C2680000}"/>
    <cellStyle name="Superscript 14 2 3 2" xfId="26819" xr:uid="{00000000-0005-0000-0000-0000C3680000}"/>
    <cellStyle name="Superscript 14 2 4" xfId="26820" xr:uid="{00000000-0005-0000-0000-0000C4680000}"/>
    <cellStyle name="Superscript 14 2 4 2" xfId="26821" xr:uid="{00000000-0005-0000-0000-0000C5680000}"/>
    <cellStyle name="Superscript 14 2 5" xfId="26822" xr:uid="{00000000-0005-0000-0000-0000C6680000}"/>
    <cellStyle name="Superscript 14 3" xfId="26823" xr:uid="{00000000-0005-0000-0000-0000C7680000}"/>
    <cellStyle name="Superscript 14 3 2" xfId="26824" xr:uid="{00000000-0005-0000-0000-0000C8680000}"/>
    <cellStyle name="Superscript 14 4" xfId="26825" xr:uid="{00000000-0005-0000-0000-0000C9680000}"/>
    <cellStyle name="Superscript 14 4 2" xfId="26826" xr:uid="{00000000-0005-0000-0000-0000CA680000}"/>
    <cellStyle name="Superscript 14 5" xfId="26827" xr:uid="{00000000-0005-0000-0000-0000CB680000}"/>
    <cellStyle name="Superscript 14 5 2" xfId="26828" xr:uid="{00000000-0005-0000-0000-0000CC680000}"/>
    <cellStyle name="Superscript 14 6" xfId="26829" xr:uid="{00000000-0005-0000-0000-0000CD680000}"/>
    <cellStyle name="Superscript 14 6 2" xfId="26830" xr:uid="{00000000-0005-0000-0000-0000CE680000}"/>
    <cellStyle name="Superscript 14 7" xfId="26831" xr:uid="{00000000-0005-0000-0000-0000CF680000}"/>
    <cellStyle name="Superscript 15" xfId="26832" xr:uid="{00000000-0005-0000-0000-0000D0680000}"/>
    <cellStyle name="Superscript 15 2" xfId="26833" xr:uid="{00000000-0005-0000-0000-0000D1680000}"/>
    <cellStyle name="Superscript 15 2 2" xfId="26834" xr:uid="{00000000-0005-0000-0000-0000D2680000}"/>
    <cellStyle name="Superscript 15 2 2 2" xfId="26835" xr:uid="{00000000-0005-0000-0000-0000D3680000}"/>
    <cellStyle name="Superscript 15 2 3" xfId="26836" xr:uid="{00000000-0005-0000-0000-0000D4680000}"/>
    <cellStyle name="Superscript 15 2 3 2" xfId="26837" xr:uid="{00000000-0005-0000-0000-0000D5680000}"/>
    <cellStyle name="Superscript 15 2 4" xfId="26838" xr:uid="{00000000-0005-0000-0000-0000D6680000}"/>
    <cellStyle name="Superscript 15 2 4 2" xfId="26839" xr:uid="{00000000-0005-0000-0000-0000D7680000}"/>
    <cellStyle name="Superscript 15 2 5" xfId="26840" xr:uid="{00000000-0005-0000-0000-0000D8680000}"/>
    <cellStyle name="Superscript 15 3" xfId="26841" xr:uid="{00000000-0005-0000-0000-0000D9680000}"/>
    <cellStyle name="Superscript 15 3 2" xfId="26842" xr:uid="{00000000-0005-0000-0000-0000DA680000}"/>
    <cellStyle name="Superscript 15 4" xfId="26843" xr:uid="{00000000-0005-0000-0000-0000DB680000}"/>
    <cellStyle name="Superscript 15 4 2" xfId="26844" xr:uid="{00000000-0005-0000-0000-0000DC680000}"/>
    <cellStyle name="Superscript 15 5" xfId="26845" xr:uid="{00000000-0005-0000-0000-0000DD680000}"/>
    <cellStyle name="Superscript 15 5 2" xfId="26846" xr:uid="{00000000-0005-0000-0000-0000DE680000}"/>
    <cellStyle name="Superscript 15 6" xfId="26847" xr:uid="{00000000-0005-0000-0000-0000DF680000}"/>
    <cellStyle name="Superscript 15 6 2" xfId="26848" xr:uid="{00000000-0005-0000-0000-0000E0680000}"/>
    <cellStyle name="Superscript 15 7" xfId="26849" xr:uid="{00000000-0005-0000-0000-0000E1680000}"/>
    <cellStyle name="Superscript 16" xfId="26850" xr:uid="{00000000-0005-0000-0000-0000E2680000}"/>
    <cellStyle name="Superscript 16 2" xfId="26851" xr:uid="{00000000-0005-0000-0000-0000E3680000}"/>
    <cellStyle name="Superscript 16 2 2" xfId="26852" xr:uid="{00000000-0005-0000-0000-0000E4680000}"/>
    <cellStyle name="Superscript 16 2 2 2" xfId="26853" xr:uid="{00000000-0005-0000-0000-0000E5680000}"/>
    <cellStyle name="Superscript 16 2 3" xfId="26854" xr:uid="{00000000-0005-0000-0000-0000E6680000}"/>
    <cellStyle name="Superscript 16 2 3 2" xfId="26855" xr:uid="{00000000-0005-0000-0000-0000E7680000}"/>
    <cellStyle name="Superscript 16 2 4" xfId="26856" xr:uid="{00000000-0005-0000-0000-0000E8680000}"/>
    <cellStyle name="Superscript 16 2 4 2" xfId="26857" xr:uid="{00000000-0005-0000-0000-0000E9680000}"/>
    <cellStyle name="Superscript 16 2 5" xfId="26858" xr:uid="{00000000-0005-0000-0000-0000EA680000}"/>
    <cellStyle name="Superscript 16 3" xfId="26859" xr:uid="{00000000-0005-0000-0000-0000EB680000}"/>
    <cellStyle name="Superscript 16 3 2" xfId="26860" xr:uid="{00000000-0005-0000-0000-0000EC680000}"/>
    <cellStyle name="Superscript 16 4" xfId="26861" xr:uid="{00000000-0005-0000-0000-0000ED680000}"/>
    <cellStyle name="Superscript 16 4 2" xfId="26862" xr:uid="{00000000-0005-0000-0000-0000EE680000}"/>
    <cellStyle name="Superscript 16 5" xfId="26863" xr:uid="{00000000-0005-0000-0000-0000EF680000}"/>
    <cellStyle name="Superscript 16 5 2" xfId="26864" xr:uid="{00000000-0005-0000-0000-0000F0680000}"/>
    <cellStyle name="Superscript 16 6" xfId="26865" xr:uid="{00000000-0005-0000-0000-0000F1680000}"/>
    <cellStyle name="Superscript 16 6 2" xfId="26866" xr:uid="{00000000-0005-0000-0000-0000F2680000}"/>
    <cellStyle name="Superscript 16 7" xfId="26867" xr:uid="{00000000-0005-0000-0000-0000F3680000}"/>
    <cellStyle name="Superscript 17" xfId="26868" xr:uid="{00000000-0005-0000-0000-0000F4680000}"/>
    <cellStyle name="Superscript 17 2" xfId="26869" xr:uid="{00000000-0005-0000-0000-0000F5680000}"/>
    <cellStyle name="Superscript 17 2 2" xfId="26870" xr:uid="{00000000-0005-0000-0000-0000F6680000}"/>
    <cellStyle name="Superscript 17 2 2 2" xfId="26871" xr:uid="{00000000-0005-0000-0000-0000F7680000}"/>
    <cellStyle name="Superscript 17 2 3" xfId="26872" xr:uid="{00000000-0005-0000-0000-0000F8680000}"/>
    <cellStyle name="Superscript 17 2 3 2" xfId="26873" xr:uid="{00000000-0005-0000-0000-0000F9680000}"/>
    <cellStyle name="Superscript 17 2 4" xfId="26874" xr:uid="{00000000-0005-0000-0000-0000FA680000}"/>
    <cellStyle name="Superscript 17 2 4 2" xfId="26875" xr:uid="{00000000-0005-0000-0000-0000FB680000}"/>
    <cellStyle name="Superscript 17 2 5" xfId="26876" xr:uid="{00000000-0005-0000-0000-0000FC680000}"/>
    <cellStyle name="Superscript 17 3" xfId="26877" xr:uid="{00000000-0005-0000-0000-0000FD680000}"/>
    <cellStyle name="Superscript 17 3 2" xfId="26878" xr:uid="{00000000-0005-0000-0000-0000FE680000}"/>
    <cellStyle name="Superscript 17 4" xfId="26879" xr:uid="{00000000-0005-0000-0000-0000FF680000}"/>
    <cellStyle name="Superscript 17 4 2" xfId="26880" xr:uid="{00000000-0005-0000-0000-000000690000}"/>
    <cellStyle name="Superscript 17 5" xfId="26881" xr:uid="{00000000-0005-0000-0000-000001690000}"/>
    <cellStyle name="Superscript 17 5 2" xfId="26882" xr:uid="{00000000-0005-0000-0000-000002690000}"/>
    <cellStyle name="Superscript 17 6" xfId="26883" xr:uid="{00000000-0005-0000-0000-000003690000}"/>
    <cellStyle name="Superscript 17 6 2" xfId="26884" xr:uid="{00000000-0005-0000-0000-000004690000}"/>
    <cellStyle name="Superscript 17 7" xfId="26885" xr:uid="{00000000-0005-0000-0000-000005690000}"/>
    <cellStyle name="Superscript 18" xfId="26886" xr:uid="{00000000-0005-0000-0000-000006690000}"/>
    <cellStyle name="Superscript 18 2" xfId="26887" xr:uid="{00000000-0005-0000-0000-000007690000}"/>
    <cellStyle name="Superscript 18 2 2" xfId="26888" xr:uid="{00000000-0005-0000-0000-000008690000}"/>
    <cellStyle name="Superscript 18 2 2 2" xfId="26889" xr:uid="{00000000-0005-0000-0000-000009690000}"/>
    <cellStyle name="Superscript 18 2 3" xfId="26890" xr:uid="{00000000-0005-0000-0000-00000A690000}"/>
    <cellStyle name="Superscript 18 2 3 2" xfId="26891" xr:uid="{00000000-0005-0000-0000-00000B690000}"/>
    <cellStyle name="Superscript 18 2 4" xfId="26892" xr:uid="{00000000-0005-0000-0000-00000C690000}"/>
    <cellStyle name="Superscript 18 2 4 2" xfId="26893" xr:uid="{00000000-0005-0000-0000-00000D690000}"/>
    <cellStyle name="Superscript 18 2 5" xfId="26894" xr:uid="{00000000-0005-0000-0000-00000E690000}"/>
    <cellStyle name="Superscript 18 3" xfId="26895" xr:uid="{00000000-0005-0000-0000-00000F690000}"/>
    <cellStyle name="Superscript 18 3 2" xfId="26896" xr:uid="{00000000-0005-0000-0000-000010690000}"/>
    <cellStyle name="Superscript 18 4" xfId="26897" xr:uid="{00000000-0005-0000-0000-000011690000}"/>
    <cellStyle name="Superscript 18 4 2" xfId="26898" xr:uid="{00000000-0005-0000-0000-000012690000}"/>
    <cellStyle name="Superscript 18 5" xfId="26899" xr:uid="{00000000-0005-0000-0000-000013690000}"/>
    <cellStyle name="Superscript 18 5 2" xfId="26900" xr:uid="{00000000-0005-0000-0000-000014690000}"/>
    <cellStyle name="Superscript 18 6" xfId="26901" xr:uid="{00000000-0005-0000-0000-000015690000}"/>
    <cellStyle name="Superscript 18 6 2" xfId="26902" xr:uid="{00000000-0005-0000-0000-000016690000}"/>
    <cellStyle name="Superscript 18 7" xfId="26903" xr:uid="{00000000-0005-0000-0000-000017690000}"/>
    <cellStyle name="Superscript 19" xfId="26904" xr:uid="{00000000-0005-0000-0000-000018690000}"/>
    <cellStyle name="Superscript 19 2" xfId="26905" xr:uid="{00000000-0005-0000-0000-000019690000}"/>
    <cellStyle name="Superscript 19 2 2" xfId="26906" xr:uid="{00000000-0005-0000-0000-00001A690000}"/>
    <cellStyle name="Superscript 19 2 2 2" xfId="26907" xr:uid="{00000000-0005-0000-0000-00001B690000}"/>
    <cellStyle name="Superscript 19 2 3" xfId="26908" xr:uid="{00000000-0005-0000-0000-00001C690000}"/>
    <cellStyle name="Superscript 19 2 3 2" xfId="26909" xr:uid="{00000000-0005-0000-0000-00001D690000}"/>
    <cellStyle name="Superscript 19 2 4" xfId="26910" xr:uid="{00000000-0005-0000-0000-00001E690000}"/>
    <cellStyle name="Superscript 19 2 4 2" xfId="26911" xr:uid="{00000000-0005-0000-0000-00001F690000}"/>
    <cellStyle name="Superscript 19 2 5" xfId="26912" xr:uid="{00000000-0005-0000-0000-000020690000}"/>
    <cellStyle name="Superscript 19 3" xfId="26913" xr:uid="{00000000-0005-0000-0000-000021690000}"/>
    <cellStyle name="Superscript 19 3 2" xfId="26914" xr:uid="{00000000-0005-0000-0000-000022690000}"/>
    <cellStyle name="Superscript 19 4" xfId="26915" xr:uid="{00000000-0005-0000-0000-000023690000}"/>
    <cellStyle name="Superscript 19 4 2" xfId="26916" xr:uid="{00000000-0005-0000-0000-000024690000}"/>
    <cellStyle name="Superscript 19 5" xfId="26917" xr:uid="{00000000-0005-0000-0000-000025690000}"/>
    <cellStyle name="Superscript 19 5 2" xfId="26918" xr:uid="{00000000-0005-0000-0000-000026690000}"/>
    <cellStyle name="Superscript 19 6" xfId="26919" xr:uid="{00000000-0005-0000-0000-000027690000}"/>
    <cellStyle name="Superscript 19 6 2" xfId="26920" xr:uid="{00000000-0005-0000-0000-000028690000}"/>
    <cellStyle name="Superscript 19 7" xfId="26921" xr:uid="{00000000-0005-0000-0000-000029690000}"/>
    <cellStyle name="Superscript 2" xfId="26922" xr:uid="{00000000-0005-0000-0000-00002A690000}"/>
    <cellStyle name="Superscript 2 10" xfId="26923" xr:uid="{00000000-0005-0000-0000-00002B690000}"/>
    <cellStyle name="Superscript 2 10 2" xfId="26924" xr:uid="{00000000-0005-0000-0000-00002C690000}"/>
    <cellStyle name="Superscript 2 10 2 2" xfId="26925" xr:uid="{00000000-0005-0000-0000-00002D690000}"/>
    <cellStyle name="Superscript 2 10 2 2 2" xfId="26926" xr:uid="{00000000-0005-0000-0000-00002E690000}"/>
    <cellStyle name="Superscript 2 10 2 3" xfId="26927" xr:uid="{00000000-0005-0000-0000-00002F690000}"/>
    <cellStyle name="Superscript 2 10 2 3 2" xfId="26928" xr:uid="{00000000-0005-0000-0000-000030690000}"/>
    <cellStyle name="Superscript 2 10 2 4" xfId="26929" xr:uid="{00000000-0005-0000-0000-000031690000}"/>
    <cellStyle name="Superscript 2 10 2 4 2" xfId="26930" xr:uid="{00000000-0005-0000-0000-000032690000}"/>
    <cellStyle name="Superscript 2 10 2 5" xfId="26931" xr:uid="{00000000-0005-0000-0000-000033690000}"/>
    <cellStyle name="Superscript 2 10 3" xfId="26932" xr:uid="{00000000-0005-0000-0000-000034690000}"/>
    <cellStyle name="Superscript 2 10 3 2" xfId="26933" xr:uid="{00000000-0005-0000-0000-000035690000}"/>
    <cellStyle name="Superscript 2 10 4" xfId="26934" xr:uid="{00000000-0005-0000-0000-000036690000}"/>
    <cellStyle name="Superscript 2 10 4 2" xfId="26935" xr:uid="{00000000-0005-0000-0000-000037690000}"/>
    <cellStyle name="Superscript 2 10 5" xfId="26936" xr:uid="{00000000-0005-0000-0000-000038690000}"/>
    <cellStyle name="Superscript 2 10 5 2" xfId="26937" xr:uid="{00000000-0005-0000-0000-000039690000}"/>
    <cellStyle name="Superscript 2 10 6" xfId="26938" xr:uid="{00000000-0005-0000-0000-00003A690000}"/>
    <cellStyle name="Superscript 2 10 6 2" xfId="26939" xr:uid="{00000000-0005-0000-0000-00003B690000}"/>
    <cellStyle name="Superscript 2 10 7" xfId="26940" xr:uid="{00000000-0005-0000-0000-00003C690000}"/>
    <cellStyle name="Superscript 2 11" xfId="26941" xr:uid="{00000000-0005-0000-0000-00003D690000}"/>
    <cellStyle name="Superscript 2 11 2" xfId="26942" xr:uid="{00000000-0005-0000-0000-00003E690000}"/>
    <cellStyle name="Superscript 2 11 2 2" xfId="26943" xr:uid="{00000000-0005-0000-0000-00003F690000}"/>
    <cellStyle name="Superscript 2 11 2 2 2" xfId="26944" xr:uid="{00000000-0005-0000-0000-000040690000}"/>
    <cellStyle name="Superscript 2 11 2 3" xfId="26945" xr:uid="{00000000-0005-0000-0000-000041690000}"/>
    <cellStyle name="Superscript 2 11 2 3 2" xfId="26946" xr:uid="{00000000-0005-0000-0000-000042690000}"/>
    <cellStyle name="Superscript 2 11 2 4" xfId="26947" xr:uid="{00000000-0005-0000-0000-000043690000}"/>
    <cellStyle name="Superscript 2 11 2 4 2" xfId="26948" xr:uid="{00000000-0005-0000-0000-000044690000}"/>
    <cellStyle name="Superscript 2 11 2 5" xfId="26949" xr:uid="{00000000-0005-0000-0000-000045690000}"/>
    <cellStyle name="Superscript 2 11 3" xfId="26950" xr:uid="{00000000-0005-0000-0000-000046690000}"/>
    <cellStyle name="Superscript 2 11 3 2" xfId="26951" xr:uid="{00000000-0005-0000-0000-000047690000}"/>
    <cellStyle name="Superscript 2 11 4" xfId="26952" xr:uid="{00000000-0005-0000-0000-000048690000}"/>
    <cellStyle name="Superscript 2 11 4 2" xfId="26953" xr:uid="{00000000-0005-0000-0000-000049690000}"/>
    <cellStyle name="Superscript 2 11 5" xfId="26954" xr:uid="{00000000-0005-0000-0000-00004A690000}"/>
    <cellStyle name="Superscript 2 11 5 2" xfId="26955" xr:uid="{00000000-0005-0000-0000-00004B690000}"/>
    <cellStyle name="Superscript 2 11 6" xfId="26956" xr:uid="{00000000-0005-0000-0000-00004C690000}"/>
    <cellStyle name="Superscript 2 11 6 2" xfId="26957" xr:uid="{00000000-0005-0000-0000-00004D690000}"/>
    <cellStyle name="Superscript 2 11 7" xfId="26958" xr:uid="{00000000-0005-0000-0000-00004E690000}"/>
    <cellStyle name="Superscript 2 12" xfId="26959" xr:uid="{00000000-0005-0000-0000-00004F690000}"/>
    <cellStyle name="Superscript 2 12 2" xfId="26960" xr:uid="{00000000-0005-0000-0000-000050690000}"/>
    <cellStyle name="Superscript 2 12 2 2" xfId="26961" xr:uid="{00000000-0005-0000-0000-000051690000}"/>
    <cellStyle name="Superscript 2 12 2 2 2" xfId="26962" xr:uid="{00000000-0005-0000-0000-000052690000}"/>
    <cellStyle name="Superscript 2 12 2 3" xfId="26963" xr:uid="{00000000-0005-0000-0000-000053690000}"/>
    <cellStyle name="Superscript 2 12 2 3 2" xfId="26964" xr:uid="{00000000-0005-0000-0000-000054690000}"/>
    <cellStyle name="Superscript 2 12 2 4" xfId="26965" xr:uid="{00000000-0005-0000-0000-000055690000}"/>
    <cellStyle name="Superscript 2 12 2 4 2" xfId="26966" xr:uid="{00000000-0005-0000-0000-000056690000}"/>
    <cellStyle name="Superscript 2 12 2 5" xfId="26967" xr:uid="{00000000-0005-0000-0000-000057690000}"/>
    <cellStyle name="Superscript 2 12 3" xfId="26968" xr:uid="{00000000-0005-0000-0000-000058690000}"/>
    <cellStyle name="Superscript 2 12 3 2" xfId="26969" xr:uid="{00000000-0005-0000-0000-000059690000}"/>
    <cellStyle name="Superscript 2 12 4" xfId="26970" xr:uid="{00000000-0005-0000-0000-00005A690000}"/>
    <cellStyle name="Superscript 2 12 4 2" xfId="26971" xr:uid="{00000000-0005-0000-0000-00005B690000}"/>
    <cellStyle name="Superscript 2 12 5" xfId="26972" xr:uid="{00000000-0005-0000-0000-00005C690000}"/>
    <cellStyle name="Superscript 2 12 5 2" xfId="26973" xr:uid="{00000000-0005-0000-0000-00005D690000}"/>
    <cellStyle name="Superscript 2 12 6" xfId="26974" xr:uid="{00000000-0005-0000-0000-00005E690000}"/>
    <cellStyle name="Superscript 2 12 6 2" xfId="26975" xr:uid="{00000000-0005-0000-0000-00005F690000}"/>
    <cellStyle name="Superscript 2 12 7" xfId="26976" xr:uid="{00000000-0005-0000-0000-000060690000}"/>
    <cellStyle name="Superscript 2 13" xfId="26977" xr:uid="{00000000-0005-0000-0000-000061690000}"/>
    <cellStyle name="Superscript 2 13 2" xfId="26978" xr:uid="{00000000-0005-0000-0000-000062690000}"/>
    <cellStyle name="Superscript 2 13 2 2" xfId="26979" xr:uid="{00000000-0005-0000-0000-000063690000}"/>
    <cellStyle name="Superscript 2 13 2 2 2" xfId="26980" xr:uid="{00000000-0005-0000-0000-000064690000}"/>
    <cellStyle name="Superscript 2 13 2 3" xfId="26981" xr:uid="{00000000-0005-0000-0000-000065690000}"/>
    <cellStyle name="Superscript 2 13 2 3 2" xfId="26982" xr:uid="{00000000-0005-0000-0000-000066690000}"/>
    <cellStyle name="Superscript 2 13 2 4" xfId="26983" xr:uid="{00000000-0005-0000-0000-000067690000}"/>
    <cellStyle name="Superscript 2 13 2 4 2" xfId="26984" xr:uid="{00000000-0005-0000-0000-000068690000}"/>
    <cellStyle name="Superscript 2 13 2 5" xfId="26985" xr:uid="{00000000-0005-0000-0000-000069690000}"/>
    <cellStyle name="Superscript 2 13 3" xfId="26986" xr:uid="{00000000-0005-0000-0000-00006A690000}"/>
    <cellStyle name="Superscript 2 13 3 2" xfId="26987" xr:uid="{00000000-0005-0000-0000-00006B690000}"/>
    <cellStyle name="Superscript 2 13 4" xfId="26988" xr:uid="{00000000-0005-0000-0000-00006C690000}"/>
    <cellStyle name="Superscript 2 13 4 2" xfId="26989" xr:uid="{00000000-0005-0000-0000-00006D690000}"/>
    <cellStyle name="Superscript 2 13 5" xfId="26990" xr:uid="{00000000-0005-0000-0000-00006E690000}"/>
    <cellStyle name="Superscript 2 13 5 2" xfId="26991" xr:uid="{00000000-0005-0000-0000-00006F690000}"/>
    <cellStyle name="Superscript 2 13 6" xfId="26992" xr:uid="{00000000-0005-0000-0000-000070690000}"/>
    <cellStyle name="Superscript 2 13 6 2" xfId="26993" xr:uid="{00000000-0005-0000-0000-000071690000}"/>
    <cellStyle name="Superscript 2 13 7" xfId="26994" xr:uid="{00000000-0005-0000-0000-000072690000}"/>
    <cellStyle name="Superscript 2 14" xfId="26995" xr:uid="{00000000-0005-0000-0000-000073690000}"/>
    <cellStyle name="Superscript 2 14 2" xfId="26996" xr:uid="{00000000-0005-0000-0000-000074690000}"/>
    <cellStyle name="Superscript 2 14 2 2" xfId="26997" xr:uid="{00000000-0005-0000-0000-000075690000}"/>
    <cellStyle name="Superscript 2 14 2 2 2" xfId="26998" xr:uid="{00000000-0005-0000-0000-000076690000}"/>
    <cellStyle name="Superscript 2 14 2 3" xfId="26999" xr:uid="{00000000-0005-0000-0000-000077690000}"/>
    <cellStyle name="Superscript 2 14 2 3 2" xfId="27000" xr:uid="{00000000-0005-0000-0000-000078690000}"/>
    <cellStyle name="Superscript 2 14 2 4" xfId="27001" xr:uid="{00000000-0005-0000-0000-000079690000}"/>
    <cellStyle name="Superscript 2 14 2 4 2" xfId="27002" xr:uid="{00000000-0005-0000-0000-00007A690000}"/>
    <cellStyle name="Superscript 2 14 2 5" xfId="27003" xr:uid="{00000000-0005-0000-0000-00007B690000}"/>
    <cellStyle name="Superscript 2 14 3" xfId="27004" xr:uid="{00000000-0005-0000-0000-00007C690000}"/>
    <cellStyle name="Superscript 2 14 3 2" xfId="27005" xr:uid="{00000000-0005-0000-0000-00007D690000}"/>
    <cellStyle name="Superscript 2 14 4" xfId="27006" xr:uid="{00000000-0005-0000-0000-00007E690000}"/>
    <cellStyle name="Superscript 2 14 4 2" xfId="27007" xr:uid="{00000000-0005-0000-0000-00007F690000}"/>
    <cellStyle name="Superscript 2 14 5" xfId="27008" xr:uid="{00000000-0005-0000-0000-000080690000}"/>
    <cellStyle name="Superscript 2 14 5 2" xfId="27009" xr:uid="{00000000-0005-0000-0000-000081690000}"/>
    <cellStyle name="Superscript 2 14 6" xfId="27010" xr:uid="{00000000-0005-0000-0000-000082690000}"/>
    <cellStyle name="Superscript 2 14 6 2" xfId="27011" xr:uid="{00000000-0005-0000-0000-000083690000}"/>
    <cellStyle name="Superscript 2 14 7" xfId="27012" xr:uid="{00000000-0005-0000-0000-000084690000}"/>
    <cellStyle name="Superscript 2 15" xfId="27013" xr:uid="{00000000-0005-0000-0000-000085690000}"/>
    <cellStyle name="Superscript 2 15 2" xfId="27014" xr:uid="{00000000-0005-0000-0000-000086690000}"/>
    <cellStyle name="Superscript 2 15 2 2" xfId="27015" xr:uid="{00000000-0005-0000-0000-000087690000}"/>
    <cellStyle name="Superscript 2 15 2 2 2" xfId="27016" xr:uid="{00000000-0005-0000-0000-000088690000}"/>
    <cellStyle name="Superscript 2 15 2 3" xfId="27017" xr:uid="{00000000-0005-0000-0000-000089690000}"/>
    <cellStyle name="Superscript 2 15 2 3 2" xfId="27018" xr:uid="{00000000-0005-0000-0000-00008A690000}"/>
    <cellStyle name="Superscript 2 15 2 4" xfId="27019" xr:uid="{00000000-0005-0000-0000-00008B690000}"/>
    <cellStyle name="Superscript 2 15 2 4 2" xfId="27020" xr:uid="{00000000-0005-0000-0000-00008C690000}"/>
    <cellStyle name="Superscript 2 15 2 5" xfId="27021" xr:uid="{00000000-0005-0000-0000-00008D690000}"/>
    <cellStyle name="Superscript 2 15 3" xfId="27022" xr:uid="{00000000-0005-0000-0000-00008E690000}"/>
    <cellStyle name="Superscript 2 15 3 2" xfId="27023" xr:uid="{00000000-0005-0000-0000-00008F690000}"/>
    <cellStyle name="Superscript 2 15 4" xfId="27024" xr:uid="{00000000-0005-0000-0000-000090690000}"/>
    <cellStyle name="Superscript 2 15 4 2" xfId="27025" xr:uid="{00000000-0005-0000-0000-000091690000}"/>
    <cellStyle name="Superscript 2 15 5" xfId="27026" xr:uid="{00000000-0005-0000-0000-000092690000}"/>
    <cellStyle name="Superscript 2 15 5 2" xfId="27027" xr:uid="{00000000-0005-0000-0000-000093690000}"/>
    <cellStyle name="Superscript 2 15 6" xfId="27028" xr:uid="{00000000-0005-0000-0000-000094690000}"/>
    <cellStyle name="Superscript 2 15 6 2" xfId="27029" xr:uid="{00000000-0005-0000-0000-000095690000}"/>
    <cellStyle name="Superscript 2 15 7" xfId="27030" xr:uid="{00000000-0005-0000-0000-000096690000}"/>
    <cellStyle name="Superscript 2 16" xfId="27031" xr:uid="{00000000-0005-0000-0000-000097690000}"/>
    <cellStyle name="Superscript 2 16 2" xfId="27032" xr:uid="{00000000-0005-0000-0000-000098690000}"/>
    <cellStyle name="Superscript 2 16 2 2" xfId="27033" xr:uid="{00000000-0005-0000-0000-000099690000}"/>
    <cellStyle name="Superscript 2 16 2 2 2" xfId="27034" xr:uid="{00000000-0005-0000-0000-00009A690000}"/>
    <cellStyle name="Superscript 2 16 2 3" xfId="27035" xr:uid="{00000000-0005-0000-0000-00009B690000}"/>
    <cellStyle name="Superscript 2 16 2 3 2" xfId="27036" xr:uid="{00000000-0005-0000-0000-00009C690000}"/>
    <cellStyle name="Superscript 2 16 2 4" xfId="27037" xr:uid="{00000000-0005-0000-0000-00009D690000}"/>
    <cellStyle name="Superscript 2 16 2 4 2" xfId="27038" xr:uid="{00000000-0005-0000-0000-00009E690000}"/>
    <cellStyle name="Superscript 2 16 2 5" xfId="27039" xr:uid="{00000000-0005-0000-0000-00009F690000}"/>
    <cellStyle name="Superscript 2 16 3" xfId="27040" xr:uid="{00000000-0005-0000-0000-0000A0690000}"/>
    <cellStyle name="Superscript 2 16 3 2" xfId="27041" xr:uid="{00000000-0005-0000-0000-0000A1690000}"/>
    <cellStyle name="Superscript 2 16 4" xfId="27042" xr:uid="{00000000-0005-0000-0000-0000A2690000}"/>
    <cellStyle name="Superscript 2 16 4 2" xfId="27043" xr:uid="{00000000-0005-0000-0000-0000A3690000}"/>
    <cellStyle name="Superscript 2 16 5" xfId="27044" xr:uid="{00000000-0005-0000-0000-0000A4690000}"/>
    <cellStyle name="Superscript 2 16 5 2" xfId="27045" xr:uid="{00000000-0005-0000-0000-0000A5690000}"/>
    <cellStyle name="Superscript 2 16 6" xfId="27046" xr:uid="{00000000-0005-0000-0000-0000A6690000}"/>
    <cellStyle name="Superscript 2 16 6 2" xfId="27047" xr:uid="{00000000-0005-0000-0000-0000A7690000}"/>
    <cellStyle name="Superscript 2 16 7" xfId="27048" xr:uid="{00000000-0005-0000-0000-0000A8690000}"/>
    <cellStyle name="Superscript 2 17" xfId="27049" xr:uid="{00000000-0005-0000-0000-0000A9690000}"/>
    <cellStyle name="Superscript 2 17 2" xfId="27050" xr:uid="{00000000-0005-0000-0000-0000AA690000}"/>
    <cellStyle name="Superscript 2 17 2 2" xfId="27051" xr:uid="{00000000-0005-0000-0000-0000AB690000}"/>
    <cellStyle name="Superscript 2 17 2 2 2" xfId="27052" xr:uid="{00000000-0005-0000-0000-0000AC690000}"/>
    <cellStyle name="Superscript 2 17 2 3" xfId="27053" xr:uid="{00000000-0005-0000-0000-0000AD690000}"/>
    <cellStyle name="Superscript 2 17 2 3 2" xfId="27054" xr:uid="{00000000-0005-0000-0000-0000AE690000}"/>
    <cellStyle name="Superscript 2 17 2 4" xfId="27055" xr:uid="{00000000-0005-0000-0000-0000AF690000}"/>
    <cellStyle name="Superscript 2 17 2 4 2" xfId="27056" xr:uid="{00000000-0005-0000-0000-0000B0690000}"/>
    <cellStyle name="Superscript 2 17 2 5" xfId="27057" xr:uid="{00000000-0005-0000-0000-0000B1690000}"/>
    <cellStyle name="Superscript 2 17 3" xfId="27058" xr:uid="{00000000-0005-0000-0000-0000B2690000}"/>
    <cellStyle name="Superscript 2 17 3 2" xfId="27059" xr:uid="{00000000-0005-0000-0000-0000B3690000}"/>
    <cellStyle name="Superscript 2 17 4" xfId="27060" xr:uid="{00000000-0005-0000-0000-0000B4690000}"/>
    <cellStyle name="Superscript 2 17 4 2" xfId="27061" xr:uid="{00000000-0005-0000-0000-0000B5690000}"/>
    <cellStyle name="Superscript 2 17 5" xfId="27062" xr:uid="{00000000-0005-0000-0000-0000B6690000}"/>
    <cellStyle name="Superscript 2 17 5 2" xfId="27063" xr:uid="{00000000-0005-0000-0000-0000B7690000}"/>
    <cellStyle name="Superscript 2 17 6" xfId="27064" xr:uid="{00000000-0005-0000-0000-0000B8690000}"/>
    <cellStyle name="Superscript 2 17 6 2" xfId="27065" xr:uid="{00000000-0005-0000-0000-0000B9690000}"/>
    <cellStyle name="Superscript 2 17 7" xfId="27066" xr:uid="{00000000-0005-0000-0000-0000BA690000}"/>
    <cellStyle name="Superscript 2 18" xfId="27067" xr:uid="{00000000-0005-0000-0000-0000BB690000}"/>
    <cellStyle name="Superscript 2 18 2" xfId="27068" xr:uid="{00000000-0005-0000-0000-0000BC690000}"/>
    <cellStyle name="Superscript 2 18 2 2" xfId="27069" xr:uid="{00000000-0005-0000-0000-0000BD690000}"/>
    <cellStyle name="Superscript 2 18 2 2 2" xfId="27070" xr:uid="{00000000-0005-0000-0000-0000BE690000}"/>
    <cellStyle name="Superscript 2 18 2 3" xfId="27071" xr:uid="{00000000-0005-0000-0000-0000BF690000}"/>
    <cellStyle name="Superscript 2 18 2 3 2" xfId="27072" xr:uid="{00000000-0005-0000-0000-0000C0690000}"/>
    <cellStyle name="Superscript 2 18 2 4" xfId="27073" xr:uid="{00000000-0005-0000-0000-0000C1690000}"/>
    <cellStyle name="Superscript 2 18 2 4 2" xfId="27074" xr:uid="{00000000-0005-0000-0000-0000C2690000}"/>
    <cellStyle name="Superscript 2 18 2 5" xfId="27075" xr:uid="{00000000-0005-0000-0000-0000C3690000}"/>
    <cellStyle name="Superscript 2 18 3" xfId="27076" xr:uid="{00000000-0005-0000-0000-0000C4690000}"/>
    <cellStyle name="Superscript 2 18 3 2" xfId="27077" xr:uid="{00000000-0005-0000-0000-0000C5690000}"/>
    <cellStyle name="Superscript 2 18 4" xfId="27078" xr:uid="{00000000-0005-0000-0000-0000C6690000}"/>
    <cellStyle name="Superscript 2 18 4 2" xfId="27079" xr:uid="{00000000-0005-0000-0000-0000C7690000}"/>
    <cellStyle name="Superscript 2 18 5" xfId="27080" xr:uid="{00000000-0005-0000-0000-0000C8690000}"/>
    <cellStyle name="Superscript 2 18 5 2" xfId="27081" xr:uid="{00000000-0005-0000-0000-0000C9690000}"/>
    <cellStyle name="Superscript 2 18 6" xfId="27082" xr:uid="{00000000-0005-0000-0000-0000CA690000}"/>
    <cellStyle name="Superscript 2 18 6 2" xfId="27083" xr:uid="{00000000-0005-0000-0000-0000CB690000}"/>
    <cellStyle name="Superscript 2 18 7" xfId="27084" xr:uid="{00000000-0005-0000-0000-0000CC690000}"/>
    <cellStyle name="Superscript 2 19" xfId="27085" xr:uid="{00000000-0005-0000-0000-0000CD690000}"/>
    <cellStyle name="Superscript 2 19 2" xfId="27086" xr:uid="{00000000-0005-0000-0000-0000CE690000}"/>
    <cellStyle name="Superscript 2 19 2 2" xfId="27087" xr:uid="{00000000-0005-0000-0000-0000CF690000}"/>
    <cellStyle name="Superscript 2 19 2 2 2" xfId="27088" xr:uid="{00000000-0005-0000-0000-0000D0690000}"/>
    <cellStyle name="Superscript 2 19 2 3" xfId="27089" xr:uid="{00000000-0005-0000-0000-0000D1690000}"/>
    <cellStyle name="Superscript 2 19 2 3 2" xfId="27090" xr:uid="{00000000-0005-0000-0000-0000D2690000}"/>
    <cellStyle name="Superscript 2 19 2 4" xfId="27091" xr:uid="{00000000-0005-0000-0000-0000D3690000}"/>
    <cellStyle name="Superscript 2 19 2 4 2" xfId="27092" xr:uid="{00000000-0005-0000-0000-0000D4690000}"/>
    <cellStyle name="Superscript 2 19 2 5" xfId="27093" xr:uid="{00000000-0005-0000-0000-0000D5690000}"/>
    <cellStyle name="Superscript 2 19 3" xfId="27094" xr:uid="{00000000-0005-0000-0000-0000D6690000}"/>
    <cellStyle name="Superscript 2 19 3 2" xfId="27095" xr:uid="{00000000-0005-0000-0000-0000D7690000}"/>
    <cellStyle name="Superscript 2 19 4" xfId="27096" xr:uid="{00000000-0005-0000-0000-0000D8690000}"/>
    <cellStyle name="Superscript 2 19 4 2" xfId="27097" xr:uid="{00000000-0005-0000-0000-0000D9690000}"/>
    <cellStyle name="Superscript 2 19 5" xfId="27098" xr:uid="{00000000-0005-0000-0000-0000DA690000}"/>
    <cellStyle name="Superscript 2 19 5 2" xfId="27099" xr:uid="{00000000-0005-0000-0000-0000DB690000}"/>
    <cellStyle name="Superscript 2 19 6" xfId="27100" xr:uid="{00000000-0005-0000-0000-0000DC690000}"/>
    <cellStyle name="Superscript 2 19 6 2" xfId="27101" xr:uid="{00000000-0005-0000-0000-0000DD690000}"/>
    <cellStyle name="Superscript 2 19 7" xfId="27102" xr:uid="{00000000-0005-0000-0000-0000DE690000}"/>
    <cellStyle name="Superscript 2 2" xfId="27103" xr:uid="{00000000-0005-0000-0000-0000DF690000}"/>
    <cellStyle name="Superscript 2 2 10" xfId="27104" xr:uid="{00000000-0005-0000-0000-0000E0690000}"/>
    <cellStyle name="Superscript 2 2 10 2" xfId="27105" xr:uid="{00000000-0005-0000-0000-0000E1690000}"/>
    <cellStyle name="Superscript 2 2 10 2 2" xfId="27106" xr:uid="{00000000-0005-0000-0000-0000E2690000}"/>
    <cellStyle name="Superscript 2 2 10 2 2 2" xfId="27107" xr:uid="{00000000-0005-0000-0000-0000E3690000}"/>
    <cellStyle name="Superscript 2 2 10 2 3" xfId="27108" xr:uid="{00000000-0005-0000-0000-0000E4690000}"/>
    <cellStyle name="Superscript 2 2 10 2 3 2" xfId="27109" xr:uid="{00000000-0005-0000-0000-0000E5690000}"/>
    <cellStyle name="Superscript 2 2 10 2 4" xfId="27110" xr:uid="{00000000-0005-0000-0000-0000E6690000}"/>
    <cellStyle name="Superscript 2 2 10 2 4 2" xfId="27111" xr:uid="{00000000-0005-0000-0000-0000E7690000}"/>
    <cellStyle name="Superscript 2 2 10 2 5" xfId="27112" xr:uid="{00000000-0005-0000-0000-0000E8690000}"/>
    <cellStyle name="Superscript 2 2 10 3" xfId="27113" xr:uid="{00000000-0005-0000-0000-0000E9690000}"/>
    <cellStyle name="Superscript 2 2 10 3 2" xfId="27114" xr:uid="{00000000-0005-0000-0000-0000EA690000}"/>
    <cellStyle name="Superscript 2 2 10 4" xfId="27115" xr:uid="{00000000-0005-0000-0000-0000EB690000}"/>
    <cellStyle name="Superscript 2 2 10 4 2" xfId="27116" xr:uid="{00000000-0005-0000-0000-0000EC690000}"/>
    <cellStyle name="Superscript 2 2 10 5" xfId="27117" xr:uid="{00000000-0005-0000-0000-0000ED690000}"/>
    <cellStyle name="Superscript 2 2 10 5 2" xfId="27118" xr:uid="{00000000-0005-0000-0000-0000EE690000}"/>
    <cellStyle name="Superscript 2 2 10 6" xfId="27119" xr:uid="{00000000-0005-0000-0000-0000EF690000}"/>
    <cellStyle name="Superscript 2 2 10 6 2" xfId="27120" xr:uid="{00000000-0005-0000-0000-0000F0690000}"/>
    <cellStyle name="Superscript 2 2 10 7" xfId="27121" xr:uid="{00000000-0005-0000-0000-0000F1690000}"/>
    <cellStyle name="Superscript 2 2 11" xfId="27122" xr:uid="{00000000-0005-0000-0000-0000F2690000}"/>
    <cellStyle name="Superscript 2 2 11 2" xfId="27123" xr:uid="{00000000-0005-0000-0000-0000F3690000}"/>
    <cellStyle name="Superscript 2 2 11 2 2" xfId="27124" xr:uid="{00000000-0005-0000-0000-0000F4690000}"/>
    <cellStyle name="Superscript 2 2 11 2 2 2" xfId="27125" xr:uid="{00000000-0005-0000-0000-0000F5690000}"/>
    <cellStyle name="Superscript 2 2 11 2 3" xfId="27126" xr:uid="{00000000-0005-0000-0000-0000F6690000}"/>
    <cellStyle name="Superscript 2 2 11 2 3 2" xfId="27127" xr:uid="{00000000-0005-0000-0000-0000F7690000}"/>
    <cellStyle name="Superscript 2 2 11 2 4" xfId="27128" xr:uid="{00000000-0005-0000-0000-0000F8690000}"/>
    <cellStyle name="Superscript 2 2 11 2 4 2" xfId="27129" xr:uid="{00000000-0005-0000-0000-0000F9690000}"/>
    <cellStyle name="Superscript 2 2 11 2 5" xfId="27130" xr:uid="{00000000-0005-0000-0000-0000FA690000}"/>
    <cellStyle name="Superscript 2 2 11 3" xfId="27131" xr:uid="{00000000-0005-0000-0000-0000FB690000}"/>
    <cellStyle name="Superscript 2 2 11 3 2" xfId="27132" xr:uid="{00000000-0005-0000-0000-0000FC690000}"/>
    <cellStyle name="Superscript 2 2 11 4" xfId="27133" xr:uid="{00000000-0005-0000-0000-0000FD690000}"/>
    <cellStyle name="Superscript 2 2 11 4 2" xfId="27134" xr:uid="{00000000-0005-0000-0000-0000FE690000}"/>
    <cellStyle name="Superscript 2 2 11 5" xfId="27135" xr:uid="{00000000-0005-0000-0000-0000FF690000}"/>
    <cellStyle name="Superscript 2 2 11 5 2" xfId="27136" xr:uid="{00000000-0005-0000-0000-0000006A0000}"/>
    <cellStyle name="Superscript 2 2 11 6" xfId="27137" xr:uid="{00000000-0005-0000-0000-0000016A0000}"/>
    <cellStyle name="Superscript 2 2 11 6 2" xfId="27138" xr:uid="{00000000-0005-0000-0000-0000026A0000}"/>
    <cellStyle name="Superscript 2 2 11 7" xfId="27139" xr:uid="{00000000-0005-0000-0000-0000036A0000}"/>
    <cellStyle name="Superscript 2 2 12" xfId="27140" xr:uid="{00000000-0005-0000-0000-0000046A0000}"/>
    <cellStyle name="Superscript 2 2 12 2" xfId="27141" xr:uid="{00000000-0005-0000-0000-0000056A0000}"/>
    <cellStyle name="Superscript 2 2 12 2 2" xfId="27142" xr:uid="{00000000-0005-0000-0000-0000066A0000}"/>
    <cellStyle name="Superscript 2 2 12 2 2 2" xfId="27143" xr:uid="{00000000-0005-0000-0000-0000076A0000}"/>
    <cellStyle name="Superscript 2 2 12 2 3" xfId="27144" xr:uid="{00000000-0005-0000-0000-0000086A0000}"/>
    <cellStyle name="Superscript 2 2 12 2 3 2" xfId="27145" xr:uid="{00000000-0005-0000-0000-0000096A0000}"/>
    <cellStyle name="Superscript 2 2 12 2 4" xfId="27146" xr:uid="{00000000-0005-0000-0000-00000A6A0000}"/>
    <cellStyle name="Superscript 2 2 12 2 4 2" xfId="27147" xr:uid="{00000000-0005-0000-0000-00000B6A0000}"/>
    <cellStyle name="Superscript 2 2 12 2 5" xfId="27148" xr:uid="{00000000-0005-0000-0000-00000C6A0000}"/>
    <cellStyle name="Superscript 2 2 12 3" xfId="27149" xr:uid="{00000000-0005-0000-0000-00000D6A0000}"/>
    <cellStyle name="Superscript 2 2 12 3 2" xfId="27150" xr:uid="{00000000-0005-0000-0000-00000E6A0000}"/>
    <cellStyle name="Superscript 2 2 12 4" xfId="27151" xr:uid="{00000000-0005-0000-0000-00000F6A0000}"/>
    <cellStyle name="Superscript 2 2 12 4 2" xfId="27152" xr:uid="{00000000-0005-0000-0000-0000106A0000}"/>
    <cellStyle name="Superscript 2 2 12 5" xfId="27153" xr:uid="{00000000-0005-0000-0000-0000116A0000}"/>
    <cellStyle name="Superscript 2 2 12 5 2" xfId="27154" xr:uid="{00000000-0005-0000-0000-0000126A0000}"/>
    <cellStyle name="Superscript 2 2 12 6" xfId="27155" xr:uid="{00000000-0005-0000-0000-0000136A0000}"/>
    <cellStyle name="Superscript 2 2 12 6 2" xfId="27156" xr:uid="{00000000-0005-0000-0000-0000146A0000}"/>
    <cellStyle name="Superscript 2 2 12 7" xfId="27157" xr:uid="{00000000-0005-0000-0000-0000156A0000}"/>
    <cellStyle name="Superscript 2 2 13" xfId="27158" xr:uid="{00000000-0005-0000-0000-0000166A0000}"/>
    <cellStyle name="Superscript 2 2 13 2" xfId="27159" xr:uid="{00000000-0005-0000-0000-0000176A0000}"/>
    <cellStyle name="Superscript 2 2 13 2 2" xfId="27160" xr:uid="{00000000-0005-0000-0000-0000186A0000}"/>
    <cellStyle name="Superscript 2 2 13 2 2 2" xfId="27161" xr:uid="{00000000-0005-0000-0000-0000196A0000}"/>
    <cellStyle name="Superscript 2 2 13 2 3" xfId="27162" xr:uid="{00000000-0005-0000-0000-00001A6A0000}"/>
    <cellStyle name="Superscript 2 2 13 2 3 2" xfId="27163" xr:uid="{00000000-0005-0000-0000-00001B6A0000}"/>
    <cellStyle name="Superscript 2 2 13 2 4" xfId="27164" xr:uid="{00000000-0005-0000-0000-00001C6A0000}"/>
    <cellStyle name="Superscript 2 2 13 2 4 2" xfId="27165" xr:uid="{00000000-0005-0000-0000-00001D6A0000}"/>
    <cellStyle name="Superscript 2 2 13 2 5" xfId="27166" xr:uid="{00000000-0005-0000-0000-00001E6A0000}"/>
    <cellStyle name="Superscript 2 2 13 3" xfId="27167" xr:uid="{00000000-0005-0000-0000-00001F6A0000}"/>
    <cellStyle name="Superscript 2 2 13 3 2" xfId="27168" xr:uid="{00000000-0005-0000-0000-0000206A0000}"/>
    <cellStyle name="Superscript 2 2 13 4" xfId="27169" xr:uid="{00000000-0005-0000-0000-0000216A0000}"/>
    <cellStyle name="Superscript 2 2 13 4 2" xfId="27170" xr:uid="{00000000-0005-0000-0000-0000226A0000}"/>
    <cellStyle name="Superscript 2 2 13 5" xfId="27171" xr:uid="{00000000-0005-0000-0000-0000236A0000}"/>
    <cellStyle name="Superscript 2 2 13 5 2" xfId="27172" xr:uid="{00000000-0005-0000-0000-0000246A0000}"/>
    <cellStyle name="Superscript 2 2 13 6" xfId="27173" xr:uid="{00000000-0005-0000-0000-0000256A0000}"/>
    <cellStyle name="Superscript 2 2 13 6 2" xfId="27174" xr:uid="{00000000-0005-0000-0000-0000266A0000}"/>
    <cellStyle name="Superscript 2 2 13 7" xfId="27175" xr:uid="{00000000-0005-0000-0000-0000276A0000}"/>
    <cellStyle name="Superscript 2 2 14" xfId="27176" xr:uid="{00000000-0005-0000-0000-0000286A0000}"/>
    <cellStyle name="Superscript 2 2 14 2" xfId="27177" xr:uid="{00000000-0005-0000-0000-0000296A0000}"/>
    <cellStyle name="Superscript 2 2 14 2 2" xfId="27178" xr:uid="{00000000-0005-0000-0000-00002A6A0000}"/>
    <cellStyle name="Superscript 2 2 14 2 2 2" xfId="27179" xr:uid="{00000000-0005-0000-0000-00002B6A0000}"/>
    <cellStyle name="Superscript 2 2 14 2 3" xfId="27180" xr:uid="{00000000-0005-0000-0000-00002C6A0000}"/>
    <cellStyle name="Superscript 2 2 14 2 3 2" xfId="27181" xr:uid="{00000000-0005-0000-0000-00002D6A0000}"/>
    <cellStyle name="Superscript 2 2 14 2 4" xfId="27182" xr:uid="{00000000-0005-0000-0000-00002E6A0000}"/>
    <cellStyle name="Superscript 2 2 14 2 4 2" xfId="27183" xr:uid="{00000000-0005-0000-0000-00002F6A0000}"/>
    <cellStyle name="Superscript 2 2 14 2 5" xfId="27184" xr:uid="{00000000-0005-0000-0000-0000306A0000}"/>
    <cellStyle name="Superscript 2 2 14 3" xfId="27185" xr:uid="{00000000-0005-0000-0000-0000316A0000}"/>
    <cellStyle name="Superscript 2 2 14 3 2" xfId="27186" xr:uid="{00000000-0005-0000-0000-0000326A0000}"/>
    <cellStyle name="Superscript 2 2 14 4" xfId="27187" xr:uid="{00000000-0005-0000-0000-0000336A0000}"/>
    <cellStyle name="Superscript 2 2 14 4 2" xfId="27188" xr:uid="{00000000-0005-0000-0000-0000346A0000}"/>
    <cellStyle name="Superscript 2 2 14 5" xfId="27189" xr:uid="{00000000-0005-0000-0000-0000356A0000}"/>
    <cellStyle name="Superscript 2 2 14 5 2" xfId="27190" xr:uid="{00000000-0005-0000-0000-0000366A0000}"/>
    <cellStyle name="Superscript 2 2 14 6" xfId="27191" xr:uid="{00000000-0005-0000-0000-0000376A0000}"/>
    <cellStyle name="Superscript 2 2 14 6 2" xfId="27192" xr:uid="{00000000-0005-0000-0000-0000386A0000}"/>
    <cellStyle name="Superscript 2 2 14 7" xfId="27193" xr:uid="{00000000-0005-0000-0000-0000396A0000}"/>
    <cellStyle name="Superscript 2 2 15" xfId="27194" xr:uid="{00000000-0005-0000-0000-00003A6A0000}"/>
    <cellStyle name="Superscript 2 2 15 2" xfId="27195" xr:uid="{00000000-0005-0000-0000-00003B6A0000}"/>
    <cellStyle name="Superscript 2 2 15 2 2" xfId="27196" xr:uid="{00000000-0005-0000-0000-00003C6A0000}"/>
    <cellStyle name="Superscript 2 2 15 2 2 2" xfId="27197" xr:uid="{00000000-0005-0000-0000-00003D6A0000}"/>
    <cellStyle name="Superscript 2 2 15 2 3" xfId="27198" xr:uid="{00000000-0005-0000-0000-00003E6A0000}"/>
    <cellStyle name="Superscript 2 2 15 2 3 2" xfId="27199" xr:uid="{00000000-0005-0000-0000-00003F6A0000}"/>
    <cellStyle name="Superscript 2 2 15 2 4" xfId="27200" xr:uid="{00000000-0005-0000-0000-0000406A0000}"/>
    <cellStyle name="Superscript 2 2 15 2 4 2" xfId="27201" xr:uid="{00000000-0005-0000-0000-0000416A0000}"/>
    <cellStyle name="Superscript 2 2 15 2 5" xfId="27202" xr:uid="{00000000-0005-0000-0000-0000426A0000}"/>
    <cellStyle name="Superscript 2 2 15 3" xfId="27203" xr:uid="{00000000-0005-0000-0000-0000436A0000}"/>
    <cellStyle name="Superscript 2 2 15 3 2" xfId="27204" xr:uid="{00000000-0005-0000-0000-0000446A0000}"/>
    <cellStyle name="Superscript 2 2 15 4" xfId="27205" xr:uid="{00000000-0005-0000-0000-0000456A0000}"/>
    <cellStyle name="Superscript 2 2 15 4 2" xfId="27206" xr:uid="{00000000-0005-0000-0000-0000466A0000}"/>
    <cellStyle name="Superscript 2 2 15 5" xfId="27207" xr:uid="{00000000-0005-0000-0000-0000476A0000}"/>
    <cellStyle name="Superscript 2 2 15 5 2" xfId="27208" xr:uid="{00000000-0005-0000-0000-0000486A0000}"/>
    <cellStyle name="Superscript 2 2 15 6" xfId="27209" xr:uid="{00000000-0005-0000-0000-0000496A0000}"/>
    <cellStyle name="Superscript 2 2 15 6 2" xfId="27210" xr:uid="{00000000-0005-0000-0000-00004A6A0000}"/>
    <cellStyle name="Superscript 2 2 15 7" xfId="27211" xr:uid="{00000000-0005-0000-0000-00004B6A0000}"/>
    <cellStyle name="Superscript 2 2 16" xfId="27212" xr:uid="{00000000-0005-0000-0000-00004C6A0000}"/>
    <cellStyle name="Superscript 2 2 16 2" xfId="27213" xr:uid="{00000000-0005-0000-0000-00004D6A0000}"/>
    <cellStyle name="Superscript 2 2 16 2 2" xfId="27214" xr:uid="{00000000-0005-0000-0000-00004E6A0000}"/>
    <cellStyle name="Superscript 2 2 16 2 2 2" xfId="27215" xr:uid="{00000000-0005-0000-0000-00004F6A0000}"/>
    <cellStyle name="Superscript 2 2 16 2 3" xfId="27216" xr:uid="{00000000-0005-0000-0000-0000506A0000}"/>
    <cellStyle name="Superscript 2 2 16 2 3 2" xfId="27217" xr:uid="{00000000-0005-0000-0000-0000516A0000}"/>
    <cellStyle name="Superscript 2 2 16 2 4" xfId="27218" xr:uid="{00000000-0005-0000-0000-0000526A0000}"/>
    <cellStyle name="Superscript 2 2 16 2 4 2" xfId="27219" xr:uid="{00000000-0005-0000-0000-0000536A0000}"/>
    <cellStyle name="Superscript 2 2 16 2 5" xfId="27220" xr:uid="{00000000-0005-0000-0000-0000546A0000}"/>
    <cellStyle name="Superscript 2 2 16 3" xfId="27221" xr:uid="{00000000-0005-0000-0000-0000556A0000}"/>
    <cellStyle name="Superscript 2 2 16 3 2" xfId="27222" xr:uid="{00000000-0005-0000-0000-0000566A0000}"/>
    <cellStyle name="Superscript 2 2 16 4" xfId="27223" xr:uid="{00000000-0005-0000-0000-0000576A0000}"/>
    <cellStyle name="Superscript 2 2 16 4 2" xfId="27224" xr:uid="{00000000-0005-0000-0000-0000586A0000}"/>
    <cellStyle name="Superscript 2 2 16 5" xfId="27225" xr:uid="{00000000-0005-0000-0000-0000596A0000}"/>
    <cellStyle name="Superscript 2 2 16 5 2" xfId="27226" xr:uid="{00000000-0005-0000-0000-00005A6A0000}"/>
    <cellStyle name="Superscript 2 2 16 6" xfId="27227" xr:uid="{00000000-0005-0000-0000-00005B6A0000}"/>
    <cellStyle name="Superscript 2 2 16 6 2" xfId="27228" xr:uid="{00000000-0005-0000-0000-00005C6A0000}"/>
    <cellStyle name="Superscript 2 2 16 7" xfId="27229" xr:uid="{00000000-0005-0000-0000-00005D6A0000}"/>
    <cellStyle name="Superscript 2 2 17" xfId="27230" xr:uid="{00000000-0005-0000-0000-00005E6A0000}"/>
    <cellStyle name="Superscript 2 2 17 2" xfId="27231" xr:uid="{00000000-0005-0000-0000-00005F6A0000}"/>
    <cellStyle name="Superscript 2 2 17 2 2" xfId="27232" xr:uid="{00000000-0005-0000-0000-0000606A0000}"/>
    <cellStyle name="Superscript 2 2 17 2 2 2" xfId="27233" xr:uid="{00000000-0005-0000-0000-0000616A0000}"/>
    <cellStyle name="Superscript 2 2 17 2 3" xfId="27234" xr:uid="{00000000-0005-0000-0000-0000626A0000}"/>
    <cellStyle name="Superscript 2 2 17 2 3 2" xfId="27235" xr:uid="{00000000-0005-0000-0000-0000636A0000}"/>
    <cellStyle name="Superscript 2 2 17 2 4" xfId="27236" xr:uid="{00000000-0005-0000-0000-0000646A0000}"/>
    <cellStyle name="Superscript 2 2 17 2 4 2" xfId="27237" xr:uid="{00000000-0005-0000-0000-0000656A0000}"/>
    <cellStyle name="Superscript 2 2 17 2 5" xfId="27238" xr:uid="{00000000-0005-0000-0000-0000666A0000}"/>
    <cellStyle name="Superscript 2 2 17 3" xfId="27239" xr:uid="{00000000-0005-0000-0000-0000676A0000}"/>
    <cellStyle name="Superscript 2 2 17 3 2" xfId="27240" xr:uid="{00000000-0005-0000-0000-0000686A0000}"/>
    <cellStyle name="Superscript 2 2 17 4" xfId="27241" xr:uid="{00000000-0005-0000-0000-0000696A0000}"/>
    <cellStyle name="Superscript 2 2 17 4 2" xfId="27242" xr:uid="{00000000-0005-0000-0000-00006A6A0000}"/>
    <cellStyle name="Superscript 2 2 17 5" xfId="27243" xr:uid="{00000000-0005-0000-0000-00006B6A0000}"/>
    <cellStyle name="Superscript 2 2 17 5 2" xfId="27244" xr:uid="{00000000-0005-0000-0000-00006C6A0000}"/>
    <cellStyle name="Superscript 2 2 17 6" xfId="27245" xr:uid="{00000000-0005-0000-0000-00006D6A0000}"/>
    <cellStyle name="Superscript 2 2 17 6 2" xfId="27246" xr:uid="{00000000-0005-0000-0000-00006E6A0000}"/>
    <cellStyle name="Superscript 2 2 17 7" xfId="27247" xr:uid="{00000000-0005-0000-0000-00006F6A0000}"/>
    <cellStyle name="Superscript 2 2 18" xfId="27248" xr:uid="{00000000-0005-0000-0000-0000706A0000}"/>
    <cellStyle name="Superscript 2 2 18 2" xfId="27249" xr:uid="{00000000-0005-0000-0000-0000716A0000}"/>
    <cellStyle name="Superscript 2 2 18 2 2" xfId="27250" xr:uid="{00000000-0005-0000-0000-0000726A0000}"/>
    <cellStyle name="Superscript 2 2 18 2 2 2" xfId="27251" xr:uid="{00000000-0005-0000-0000-0000736A0000}"/>
    <cellStyle name="Superscript 2 2 18 2 3" xfId="27252" xr:uid="{00000000-0005-0000-0000-0000746A0000}"/>
    <cellStyle name="Superscript 2 2 18 2 3 2" xfId="27253" xr:uid="{00000000-0005-0000-0000-0000756A0000}"/>
    <cellStyle name="Superscript 2 2 18 2 4" xfId="27254" xr:uid="{00000000-0005-0000-0000-0000766A0000}"/>
    <cellStyle name="Superscript 2 2 18 2 4 2" xfId="27255" xr:uid="{00000000-0005-0000-0000-0000776A0000}"/>
    <cellStyle name="Superscript 2 2 18 2 5" xfId="27256" xr:uid="{00000000-0005-0000-0000-0000786A0000}"/>
    <cellStyle name="Superscript 2 2 18 3" xfId="27257" xr:uid="{00000000-0005-0000-0000-0000796A0000}"/>
    <cellStyle name="Superscript 2 2 18 3 2" xfId="27258" xr:uid="{00000000-0005-0000-0000-00007A6A0000}"/>
    <cellStyle name="Superscript 2 2 18 4" xfId="27259" xr:uid="{00000000-0005-0000-0000-00007B6A0000}"/>
    <cellStyle name="Superscript 2 2 18 4 2" xfId="27260" xr:uid="{00000000-0005-0000-0000-00007C6A0000}"/>
    <cellStyle name="Superscript 2 2 18 5" xfId="27261" xr:uid="{00000000-0005-0000-0000-00007D6A0000}"/>
    <cellStyle name="Superscript 2 2 18 5 2" xfId="27262" xr:uid="{00000000-0005-0000-0000-00007E6A0000}"/>
    <cellStyle name="Superscript 2 2 18 6" xfId="27263" xr:uid="{00000000-0005-0000-0000-00007F6A0000}"/>
    <cellStyle name="Superscript 2 2 18 6 2" xfId="27264" xr:uid="{00000000-0005-0000-0000-0000806A0000}"/>
    <cellStyle name="Superscript 2 2 18 7" xfId="27265" xr:uid="{00000000-0005-0000-0000-0000816A0000}"/>
    <cellStyle name="Superscript 2 2 19" xfId="27266" xr:uid="{00000000-0005-0000-0000-0000826A0000}"/>
    <cellStyle name="Superscript 2 2 19 2" xfId="27267" xr:uid="{00000000-0005-0000-0000-0000836A0000}"/>
    <cellStyle name="Superscript 2 2 19 2 2" xfId="27268" xr:uid="{00000000-0005-0000-0000-0000846A0000}"/>
    <cellStyle name="Superscript 2 2 19 3" xfId="27269" xr:uid="{00000000-0005-0000-0000-0000856A0000}"/>
    <cellStyle name="Superscript 2 2 19 3 2" xfId="27270" xr:uid="{00000000-0005-0000-0000-0000866A0000}"/>
    <cellStyle name="Superscript 2 2 19 4" xfId="27271" xr:uid="{00000000-0005-0000-0000-0000876A0000}"/>
    <cellStyle name="Superscript 2 2 19 4 2" xfId="27272" xr:uid="{00000000-0005-0000-0000-0000886A0000}"/>
    <cellStyle name="Superscript 2 2 19 5" xfId="27273" xr:uid="{00000000-0005-0000-0000-0000896A0000}"/>
    <cellStyle name="Superscript 2 2 2" xfId="27274" xr:uid="{00000000-0005-0000-0000-00008A6A0000}"/>
    <cellStyle name="Superscript 2 2 2 2" xfId="27275" xr:uid="{00000000-0005-0000-0000-00008B6A0000}"/>
    <cellStyle name="Superscript 2 2 2 2 2" xfId="27276" xr:uid="{00000000-0005-0000-0000-00008C6A0000}"/>
    <cellStyle name="Superscript 2 2 2 2 2 2" xfId="27277" xr:uid="{00000000-0005-0000-0000-00008D6A0000}"/>
    <cellStyle name="Superscript 2 2 2 2 3" xfId="27278" xr:uid="{00000000-0005-0000-0000-00008E6A0000}"/>
    <cellStyle name="Superscript 2 2 2 2 3 2" xfId="27279" xr:uid="{00000000-0005-0000-0000-00008F6A0000}"/>
    <cellStyle name="Superscript 2 2 2 2 4" xfId="27280" xr:uid="{00000000-0005-0000-0000-0000906A0000}"/>
    <cellStyle name="Superscript 2 2 2 2 4 2" xfId="27281" xr:uid="{00000000-0005-0000-0000-0000916A0000}"/>
    <cellStyle name="Superscript 2 2 2 2 5" xfId="27282" xr:uid="{00000000-0005-0000-0000-0000926A0000}"/>
    <cellStyle name="Superscript 2 2 2 3" xfId="27283" xr:uid="{00000000-0005-0000-0000-0000936A0000}"/>
    <cellStyle name="Superscript 2 2 2 3 2" xfId="27284" xr:uid="{00000000-0005-0000-0000-0000946A0000}"/>
    <cellStyle name="Superscript 2 2 2 4" xfId="27285" xr:uid="{00000000-0005-0000-0000-0000956A0000}"/>
    <cellStyle name="Superscript 2 2 2 4 2" xfId="27286" xr:uid="{00000000-0005-0000-0000-0000966A0000}"/>
    <cellStyle name="Superscript 2 2 2 5" xfId="27287" xr:uid="{00000000-0005-0000-0000-0000976A0000}"/>
    <cellStyle name="Superscript 2 2 2 5 2" xfId="27288" xr:uid="{00000000-0005-0000-0000-0000986A0000}"/>
    <cellStyle name="Superscript 2 2 2 6" xfId="27289" xr:uid="{00000000-0005-0000-0000-0000996A0000}"/>
    <cellStyle name="Superscript 2 2 2 6 2" xfId="27290" xr:uid="{00000000-0005-0000-0000-00009A6A0000}"/>
    <cellStyle name="Superscript 2 2 2 7" xfId="27291" xr:uid="{00000000-0005-0000-0000-00009B6A0000}"/>
    <cellStyle name="Superscript 2 2 20" xfId="27292" xr:uid="{00000000-0005-0000-0000-00009C6A0000}"/>
    <cellStyle name="Superscript 2 2 20 2" xfId="27293" xr:uid="{00000000-0005-0000-0000-00009D6A0000}"/>
    <cellStyle name="Superscript 2 2 21" xfId="27294" xr:uid="{00000000-0005-0000-0000-00009E6A0000}"/>
    <cellStyle name="Superscript 2 2 21 2" xfId="27295" xr:uid="{00000000-0005-0000-0000-00009F6A0000}"/>
    <cellStyle name="Superscript 2 2 22" xfId="27296" xr:uid="{00000000-0005-0000-0000-0000A06A0000}"/>
    <cellStyle name="Superscript 2 2 22 2" xfId="27297" xr:uid="{00000000-0005-0000-0000-0000A16A0000}"/>
    <cellStyle name="Superscript 2 2 23" xfId="27298" xr:uid="{00000000-0005-0000-0000-0000A26A0000}"/>
    <cellStyle name="Superscript 2 2 23 2" xfId="27299" xr:uid="{00000000-0005-0000-0000-0000A36A0000}"/>
    <cellStyle name="Superscript 2 2 24" xfId="27300" xr:uid="{00000000-0005-0000-0000-0000A46A0000}"/>
    <cellStyle name="Superscript 2 2 3" xfId="27301" xr:uid="{00000000-0005-0000-0000-0000A56A0000}"/>
    <cellStyle name="Superscript 2 2 3 2" xfId="27302" xr:uid="{00000000-0005-0000-0000-0000A66A0000}"/>
    <cellStyle name="Superscript 2 2 3 2 2" xfId="27303" xr:uid="{00000000-0005-0000-0000-0000A76A0000}"/>
    <cellStyle name="Superscript 2 2 3 2 2 2" xfId="27304" xr:uid="{00000000-0005-0000-0000-0000A86A0000}"/>
    <cellStyle name="Superscript 2 2 3 2 3" xfId="27305" xr:uid="{00000000-0005-0000-0000-0000A96A0000}"/>
    <cellStyle name="Superscript 2 2 3 2 3 2" xfId="27306" xr:uid="{00000000-0005-0000-0000-0000AA6A0000}"/>
    <cellStyle name="Superscript 2 2 3 2 4" xfId="27307" xr:uid="{00000000-0005-0000-0000-0000AB6A0000}"/>
    <cellStyle name="Superscript 2 2 3 2 4 2" xfId="27308" xr:uid="{00000000-0005-0000-0000-0000AC6A0000}"/>
    <cellStyle name="Superscript 2 2 3 2 5" xfId="27309" xr:uid="{00000000-0005-0000-0000-0000AD6A0000}"/>
    <cellStyle name="Superscript 2 2 3 3" xfId="27310" xr:uid="{00000000-0005-0000-0000-0000AE6A0000}"/>
    <cellStyle name="Superscript 2 2 3 3 2" xfId="27311" xr:uid="{00000000-0005-0000-0000-0000AF6A0000}"/>
    <cellStyle name="Superscript 2 2 3 4" xfId="27312" xr:uid="{00000000-0005-0000-0000-0000B06A0000}"/>
    <cellStyle name="Superscript 2 2 3 4 2" xfId="27313" xr:uid="{00000000-0005-0000-0000-0000B16A0000}"/>
    <cellStyle name="Superscript 2 2 3 5" xfId="27314" xr:uid="{00000000-0005-0000-0000-0000B26A0000}"/>
    <cellStyle name="Superscript 2 2 3 5 2" xfId="27315" xr:uid="{00000000-0005-0000-0000-0000B36A0000}"/>
    <cellStyle name="Superscript 2 2 3 6" xfId="27316" xr:uid="{00000000-0005-0000-0000-0000B46A0000}"/>
    <cellStyle name="Superscript 2 2 3 6 2" xfId="27317" xr:uid="{00000000-0005-0000-0000-0000B56A0000}"/>
    <cellStyle name="Superscript 2 2 3 7" xfId="27318" xr:uid="{00000000-0005-0000-0000-0000B66A0000}"/>
    <cellStyle name="Superscript 2 2 4" xfId="27319" xr:uid="{00000000-0005-0000-0000-0000B76A0000}"/>
    <cellStyle name="Superscript 2 2 4 2" xfId="27320" xr:uid="{00000000-0005-0000-0000-0000B86A0000}"/>
    <cellStyle name="Superscript 2 2 4 2 2" xfId="27321" xr:uid="{00000000-0005-0000-0000-0000B96A0000}"/>
    <cellStyle name="Superscript 2 2 4 2 2 2" xfId="27322" xr:uid="{00000000-0005-0000-0000-0000BA6A0000}"/>
    <cellStyle name="Superscript 2 2 4 2 3" xfId="27323" xr:uid="{00000000-0005-0000-0000-0000BB6A0000}"/>
    <cellStyle name="Superscript 2 2 4 2 3 2" xfId="27324" xr:uid="{00000000-0005-0000-0000-0000BC6A0000}"/>
    <cellStyle name="Superscript 2 2 4 2 4" xfId="27325" xr:uid="{00000000-0005-0000-0000-0000BD6A0000}"/>
    <cellStyle name="Superscript 2 2 4 2 4 2" xfId="27326" xr:uid="{00000000-0005-0000-0000-0000BE6A0000}"/>
    <cellStyle name="Superscript 2 2 4 2 5" xfId="27327" xr:uid="{00000000-0005-0000-0000-0000BF6A0000}"/>
    <cellStyle name="Superscript 2 2 4 3" xfId="27328" xr:uid="{00000000-0005-0000-0000-0000C06A0000}"/>
    <cellStyle name="Superscript 2 2 4 3 2" xfId="27329" xr:uid="{00000000-0005-0000-0000-0000C16A0000}"/>
    <cellStyle name="Superscript 2 2 4 4" xfId="27330" xr:uid="{00000000-0005-0000-0000-0000C26A0000}"/>
    <cellStyle name="Superscript 2 2 4 4 2" xfId="27331" xr:uid="{00000000-0005-0000-0000-0000C36A0000}"/>
    <cellStyle name="Superscript 2 2 4 5" xfId="27332" xr:uid="{00000000-0005-0000-0000-0000C46A0000}"/>
    <cellStyle name="Superscript 2 2 4 5 2" xfId="27333" xr:uid="{00000000-0005-0000-0000-0000C56A0000}"/>
    <cellStyle name="Superscript 2 2 4 6" xfId="27334" xr:uid="{00000000-0005-0000-0000-0000C66A0000}"/>
    <cellStyle name="Superscript 2 2 4 6 2" xfId="27335" xr:uid="{00000000-0005-0000-0000-0000C76A0000}"/>
    <cellStyle name="Superscript 2 2 4 7" xfId="27336" xr:uid="{00000000-0005-0000-0000-0000C86A0000}"/>
    <cellStyle name="Superscript 2 2 5" xfId="27337" xr:uid="{00000000-0005-0000-0000-0000C96A0000}"/>
    <cellStyle name="Superscript 2 2 5 2" xfId="27338" xr:uid="{00000000-0005-0000-0000-0000CA6A0000}"/>
    <cellStyle name="Superscript 2 2 5 2 2" xfId="27339" xr:uid="{00000000-0005-0000-0000-0000CB6A0000}"/>
    <cellStyle name="Superscript 2 2 5 2 2 2" xfId="27340" xr:uid="{00000000-0005-0000-0000-0000CC6A0000}"/>
    <cellStyle name="Superscript 2 2 5 2 3" xfId="27341" xr:uid="{00000000-0005-0000-0000-0000CD6A0000}"/>
    <cellStyle name="Superscript 2 2 5 2 3 2" xfId="27342" xr:uid="{00000000-0005-0000-0000-0000CE6A0000}"/>
    <cellStyle name="Superscript 2 2 5 2 4" xfId="27343" xr:uid="{00000000-0005-0000-0000-0000CF6A0000}"/>
    <cellStyle name="Superscript 2 2 5 2 4 2" xfId="27344" xr:uid="{00000000-0005-0000-0000-0000D06A0000}"/>
    <cellStyle name="Superscript 2 2 5 2 5" xfId="27345" xr:uid="{00000000-0005-0000-0000-0000D16A0000}"/>
    <cellStyle name="Superscript 2 2 5 3" xfId="27346" xr:uid="{00000000-0005-0000-0000-0000D26A0000}"/>
    <cellStyle name="Superscript 2 2 5 3 2" xfId="27347" xr:uid="{00000000-0005-0000-0000-0000D36A0000}"/>
    <cellStyle name="Superscript 2 2 5 4" xfId="27348" xr:uid="{00000000-0005-0000-0000-0000D46A0000}"/>
    <cellStyle name="Superscript 2 2 5 4 2" xfId="27349" xr:uid="{00000000-0005-0000-0000-0000D56A0000}"/>
    <cellStyle name="Superscript 2 2 5 5" xfId="27350" xr:uid="{00000000-0005-0000-0000-0000D66A0000}"/>
    <cellStyle name="Superscript 2 2 5 5 2" xfId="27351" xr:uid="{00000000-0005-0000-0000-0000D76A0000}"/>
    <cellStyle name="Superscript 2 2 5 6" xfId="27352" xr:uid="{00000000-0005-0000-0000-0000D86A0000}"/>
    <cellStyle name="Superscript 2 2 5 6 2" xfId="27353" xr:uid="{00000000-0005-0000-0000-0000D96A0000}"/>
    <cellStyle name="Superscript 2 2 5 7" xfId="27354" xr:uid="{00000000-0005-0000-0000-0000DA6A0000}"/>
    <cellStyle name="Superscript 2 2 6" xfId="27355" xr:uid="{00000000-0005-0000-0000-0000DB6A0000}"/>
    <cellStyle name="Superscript 2 2 6 2" xfId="27356" xr:uid="{00000000-0005-0000-0000-0000DC6A0000}"/>
    <cellStyle name="Superscript 2 2 6 2 2" xfId="27357" xr:uid="{00000000-0005-0000-0000-0000DD6A0000}"/>
    <cellStyle name="Superscript 2 2 6 2 2 2" xfId="27358" xr:uid="{00000000-0005-0000-0000-0000DE6A0000}"/>
    <cellStyle name="Superscript 2 2 6 2 3" xfId="27359" xr:uid="{00000000-0005-0000-0000-0000DF6A0000}"/>
    <cellStyle name="Superscript 2 2 6 2 3 2" xfId="27360" xr:uid="{00000000-0005-0000-0000-0000E06A0000}"/>
    <cellStyle name="Superscript 2 2 6 2 4" xfId="27361" xr:uid="{00000000-0005-0000-0000-0000E16A0000}"/>
    <cellStyle name="Superscript 2 2 6 2 4 2" xfId="27362" xr:uid="{00000000-0005-0000-0000-0000E26A0000}"/>
    <cellStyle name="Superscript 2 2 6 2 5" xfId="27363" xr:uid="{00000000-0005-0000-0000-0000E36A0000}"/>
    <cellStyle name="Superscript 2 2 6 3" xfId="27364" xr:uid="{00000000-0005-0000-0000-0000E46A0000}"/>
    <cellStyle name="Superscript 2 2 6 3 2" xfId="27365" xr:uid="{00000000-0005-0000-0000-0000E56A0000}"/>
    <cellStyle name="Superscript 2 2 6 4" xfId="27366" xr:uid="{00000000-0005-0000-0000-0000E66A0000}"/>
    <cellStyle name="Superscript 2 2 6 4 2" xfId="27367" xr:uid="{00000000-0005-0000-0000-0000E76A0000}"/>
    <cellStyle name="Superscript 2 2 6 5" xfId="27368" xr:uid="{00000000-0005-0000-0000-0000E86A0000}"/>
    <cellStyle name="Superscript 2 2 6 5 2" xfId="27369" xr:uid="{00000000-0005-0000-0000-0000E96A0000}"/>
    <cellStyle name="Superscript 2 2 6 6" xfId="27370" xr:uid="{00000000-0005-0000-0000-0000EA6A0000}"/>
    <cellStyle name="Superscript 2 2 6 6 2" xfId="27371" xr:uid="{00000000-0005-0000-0000-0000EB6A0000}"/>
    <cellStyle name="Superscript 2 2 6 7" xfId="27372" xr:uid="{00000000-0005-0000-0000-0000EC6A0000}"/>
    <cellStyle name="Superscript 2 2 7" xfId="27373" xr:uid="{00000000-0005-0000-0000-0000ED6A0000}"/>
    <cellStyle name="Superscript 2 2 7 2" xfId="27374" xr:uid="{00000000-0005-0000-0000-0000EE6A0000}"/>
    <cellStyle name="Superscript 2 2 7 2 2" xfId="27375" xr:uid="{00000000-0005-0000-0000-0000EF6A0000}"/>
    <cellStyle name="Superscript 2 2 7 2 2 2" xfId="27376" xr:uid="{00000000-0005-0000-0000-0000F06A0000}"/>
    <cellStyle name="Superscript 2 2 7 2 3" xfId="27377" xr:uid="{00000000-0005-0000-0000-0000F16A0000}"/>
    <cellStyle name="Superscript 2 2 7 2 3 2" xfId="27378" xr:uid="{00000000-0005-0000-0000-0000F26A0000}"/>
    <cellStyle name="Superscript 2 2 7 2 4" xfId="27379" xr:uid="{00000000-0005-0000-0000-0000F36A0000}"/>
    <cellStyle name="Superscript 2 2 7 2 4 2" xfId="27380" xr:uid="{00000000-0005-0000-0000-0000F46A0000}"/>
    <cellStyle name="Superscript 2 2 7 2 5" xfId="27381" xr:uid="{00000000-0005-0000-0000-0000F56A0000}"/>
    <cellStyle name="Superscript 2 2 7 3" xfId="27382" xr:uid="{00000000-0005-0000-0000-0000F66A0000}"/>
    <cellStyle name="Superscript 2 2 7 3 2" xfId="27383" xr:uid="{00000000-0005-0000-0000-0000F76A0000}"/>
    <cellStyle name="Superscript 2 2 7 4" xfId="27384" xr:uid="{00000000-0005-0000-0000-0000F86A0000}"/>
    <cellStyle name="Superscript 2 2 7 4 2" xfId="27385" xr:uid="{00000000-0005-0000-0000-0000F96A0000}"/>
    <cellStyle name="Superscript 2 2 7 5" xfId="27386" xr:uid="{00000000-0005-0000-0000-0000FA6A0000}"/>
    <cellStyle name="Superscript 2 2 7 5 2" xfId="27387" xr:uid="{00000000-0005-0000-0000-0000FB6A0000}"/>
    <cellStyle name="Superscript 2 2 7 6" xfId="27388" xr:uid="{00000000-0005-0000-0000-0000FC6A0000}"/>
    <cellStyle name="Superscript 2 2 7 6 2" xfId="27389" xr:uid="{00000000-0005-0000-0000-0000FD6A0000}"/>
    <cellStyle name="Superscript 2 2 7 7" xfId="27390" xr:uid="{00000000-0005-0000-0000-0000FE6A0000}"/>
    <cellStyle name="Superscript 2 2 8" xfId="27391" xr:uid="{00000000-0005-0000-0000-0000FF6A0000}"/>
    <cellStyle name="Superscript 2 2 8 2" xfId="27392" xr:uid="{00000000-0005-0000-0000-0000006B0000}"/>
    <cellStyle name="Superscript 2 2 8 2 2" xfId="27393" xr:uid="{00000000-0005-0000-0000-0000016B0000}"/>
    <cellStyle name="Superscript 2 2 8 2 2 2" xfId="27394" xr:uid="{00000000-0005-0000-0000-0000026B0000}"/>
    <cellStyle name="Superscript 2 2 8 2 3" xfId="27395" xr:uid="{00000000-0005-0000-0000-0000036B0000}"/>
    <cellStyle name="Superscript 2 2 8 2 3 2" xfId="27396" xr:uid="{00000000-0005-0000-0000-0000046B0000}"/>
    <cellStyle name="Superscript 2 2 8 2 4" xfId="27397" xr:uid="{00000000-0005-0000-0000-0000056B0000}"/>
    <cellStyle name="Superscript 2 2 8 2 4 2" xfId="27398" xr:uid="{00000000-0005-0000-0000-0000066B0000}"/>
    <cellStyle name="Superscript 2 2 8 2 5" xfId="27399" xr:uid="{00000000-0005-0000-0000-0000076B0000}"/>
    <cellStyle name="Superscript 2 2 8 3" xfId="27400" xr:uid="{00000000-0005-0000-0000-0000086B0000}"/>
    <cellStyle name="Superscript 2 2 8 3 2" xfId="27401" xr:uid="{00000000-0005-0000-0000-0000096B0000}"/>
    <cellStyle name="Superscript 2 2 8 4" xfId="27402" xr:uid="{00000000-0005-0000-0000-00000A6B0000}"/>
    <cellStyle name="Superscript 2 2 8 4 2" xfId="27403" xr:uid="{00000000-0005-0000-0000-00000B6B0000}"/>
    <cellStyle name="Superscript 2 2 8 5" xfId="27404" xr:uid="{00000000-0005-0000-0000-00000C6B0000}"/>
    <cellStyle name="Superscript 2 2 8 5 2" xfId="27405" xr:uid="{00000000-0005-0000-0000-00000D6B0000}"/>
    <cellStyle name="Superscript 2 2 8 6" xfId="27406" xr:uid="{00000000-0005-0000-0000-00000E6B0000}"/>
    <cellStyle name="Superscript 2 2 8 6 2" xfId="27407" xr:uid="{00000000-0005-0000-0000-00000F6B0000}"/>
    <cellStyle name="Superscript 2 2 8 7" xfId="27408" xr:uid="{00000000-0005-0000-0000-0000106B0000}"/>
    <cellStyle name="Superscript 2 2 9" xfId="27409" xr:uid="{00000000-0005-0000-0000-0000116B0000}"/>
    <cellStyle name="Superscript 2 2 9 2" xfId="27410" xr:uid="{00000000-0005-0000-0000-0000126B0000}"/>
    <cellStyle name="Superscript 2 2 9 2 2" xfId="27411" xr:uid="{00000000-0005-0000-0000-0000136B0000}"/>
    <cellStyle name="Superscript 2 2 9 2 2 2" xfId="27412" xr:uid="{00000000-0005-0000-0000-0000146B0000}"/>
    <cellStyle name="Superscript 2 2 9 2 3" xfId="27413" xr:uid="{00000000-0005-0000-0000-0000156B0000}"/>
    <cellStyle name="Superscript 2 2 9 2 3 2" xfId="27414" xr:uid="{00000000-0005-0000-0000-0000166B0000}"/>
    <cellStyle name="Superscript 2 2 9 2 4" xfId="27415" xr:uid="{00000000-0005-0000-0000-0000176B0000}"/>
    <cellStyle name="Superscript 2 2 9 2 4 2" xfId="27416" xr:uid="{00000000-0005-0000-0000-0000186B0000}"/>
    <cellStyle name="Superscript 2 2 9 2 5" xfId="27417" xr:uid="{00000000-0005-0000-0000-0000196B0000}"/>
    <cellStyle name="Superscript 2 2 9 3" xfId="27418" xr:uid="{00000000-0005-0000-0000-00001A6B0000}"/>
    <cellStyle name="Superscript 2 2 9 3 2" xfId="27419" xr:uid="{00000000-0005-0000-0000-00001B6B0000}"/>
    <cellStyle name="Superscript 2 2 9 4" xfId="27420" xr:uid="{00000000-0005-0000-0000-00001C6B0000}"/>
    <cellStyle name="Superscript 2 2 9 4 2" xfId="27421" xr:uid="{00000000-0005-0000-0000-00001D6B0000}"/>
    <cellStyle name="Superscript 2 2 9 5" xfId="27422" xr:uid="{00000000-0005-0000-0000-00001E6B0000}"/>
    <cellStyle name="Superscript 2 2 9 5 2" xfId="27423" xr:uid="{00000000-0005-0000-0000-00001F6B0000}"/>
    <cellStyle name="Superscript 2 2 9 6" xfId="27424" xr:uid="{00000000-0005-0000-0000-0000206B0000}"/>
    <cellStyle name="Superscript 2 2 9 6 2" xfId="27425" xr:uid="{00000000-0005-0000-0000-0000216B0000}"/>
    <cellStyle name="Superscript 2 2 9 7" xfId="27426" xr:uid="{00000000-0005-0000-0000-0000226B0000}"/>
    <cellStyle name="Superscript 2 20" xfId="27427" xr:uid="{00000000-0005-0000-0000-0000236B0000}"/>
    <cellStyle name="Superscript 2 20 2" xfId="27428" xr:uid="{00000000-0005-0000-0000-0000246B0000}"/>
    <cellStyle name="Superscript 2 20 2 2" xfId="27429" xr:uid="{00000000-0005-0000-0000-0000256B0000}"/>
    <cellStyle name="Superscript 2 20 2 2 2" xfId="27430" xr:uid="{00000000-0005-0000-0000-0000266B0000}"/>
    <cellStyle name="Superscript 2 20 2 3" xfId="27431" xr:uid="{00000000-0005-0000-0000-0000276B0000}"/>
    <cellStyle name="Superscript 2 20 2 3 2" xfId="27432" xr:uid="{00000000-0005-0000-0000-0000286B0000}"/>
    <cellStyle name="Superscript 2 20 2 4" xfId="27433" xr:uid="{00000000-0005-0000-0000-0000296B0000}"/>
    <cellStyle name="Superscript 2 20 2 4 2" xfId="27434" xr:uid="{00000000-0005-0000-0000-00002A6B0000}"/>
    <cellStyle name="Superscript 2 20 2 5" xfId="27435" xr:uid="{00000000-0005-0000-0000-00002B6B0000}"/>
    <cellStyle name="Superscript 2 20 3" xfId="27436" xr:uid="{00000000-0005-0000-0000-00002C6B0000}"/>
    <cellStyle name="Superscript 2 20 3 2" xfId="27437" xr:uid="{00000000-0005-0000-0000-00002D6B0000}"/>
    <cellStyle name="Superscript 2 20 4" xfId="27438" xr:uid="{00000000-0005-0000-0000-00002E6B0000}"/>
    <cellStyle name="Superscript 2 20 4 2" xfId="27439" xr:uid="{00000000-0005-0000-0000-00002F6B0000}"/>
    <cellStyle name="Superscript 2 20 5" xfId="27440" xr:uid="{00000000-0005-0000-0000-0000306B0000}"/>
    <cellStyle name="Superscript 2 20 5 2" xfId="27441" xr:uid="{00000000-0005-0000-0000-0000316B0000}"/>
    <cellStyle name="Superscript 2 20 6" xfId="27442" xr:uid="{00000000-0005-0000-0000-0000326B0000}"/>
    <cellStyle name="Superscript 2 20 6 2" xfId="27443" xr:uid="{00000000-0005-0000-0000-0000336B0000}"/>
    <cellStyle name="Superscript 2 20 7" xfId="27444" xr:uid="{00000000-0005-0000-0000-0000346B0000}"/>
    <cellStyle name="Superscript 2 21" xfId="27445" xr:uid="{00000000-0005-0000-0000-0000356B0000}"/>
    <cellStyle name="Superscript 2 21 2" xfId="27446" xr:uid="{00000000-0005-0000-0000-0000366B0000}"/>
    <cellStyle name="Superscript 2 21 2 2" xfId="27447" xr:uid="{00000000-0005-0000-0000-0000376B0000}"/>
    <cellStyle name="Superscript 2 21 3" xfId="27448" xr:uid="{00000000-0005-0000-0000-0000386B0000}"/>
    <cellStyle name="Superscript 2 21 3 2" xfId="27449" xr:uid="{00000000-0005-0000-0000-0000396B0000}"/>
    <cellStyle name="Superscript 2 21 4" xfId="27450" xr:uid="{00000000-0005-0000-0000-00003A6B0000}"/>
    <cellStyle name="Superscript 2 21 4 2" xfId="27451" xr:uid="{00000000-0005-0000-0000-00003B6B0000}"/>
    <cellStyle name="Superscript 2 21 5" xfId="27452" xr:uid="{00000000-0005-0000-0000-00003C6B0000}"/>
    <cellStyle name="Superscript 2 22" xfId="27453" xr:uid="{00000000-0005-0000-0000-00003D6B0000}"/>
    <cellStyle name="Superscript 2 22 2" xfId="27454" xr:uid="{00000000-0005-0000-0000-00003E6B0000}"/>
    <cellStyle name="Superscript 2 23" xfId="27455" xr:uid="{00000000-0005-0000-0000-00003F6B0000}"/>
    <cellStyle name="Superscript 2 23 2" xfId="27456" xr:uid="{00000000-0005-0000-0000-0000406B0000}"/>
    <cellStyle name="Superscript 2 3" xfId="27457" xr:uid="{00000000-0005-0000-0000-0000416B0000}"/>
    <cellStyle name="Superscript 2 3 10" xfId="27458" xr:uid="{00000000-0005-0000-0000-0000426B0000}"/>
    <cellStyle name="Superscript 2 3 10 2" xfId="27459" xr:uid="{00000000-0005-0000-0000-0000436B0000}"/>
    <cellStyle name="Superscript 2 3 10 2 2" xfId="27460" xr:uid="{00000000-0005-0000-0000-0000446B0000}"/>
    <cellStyle name="Superscript 2 3 10 2 2 2" xfId="27461" xr:uid="{00000000-0005-0000-0000-0000456B0000}"/>
    <cellStyle name="Superscript 2 3 10 2 3" xfId="27462" xr:uid="{00000000-0005-0000-0000-0000466B0000}"/>
    <cellStyle name="Superscript 2 3 10 2 3 2" xfId="27463" xr:uid="{00000000-0005-0000-0000-0000476B0000}"/>
    <cellStyle name="Superscript 2 3 10 2 4" xfId="27464" xr:uid="{00000000-0005-0000-0000-0000486B0000}"/>
    <cellStyle name="Superscript 2 3 10 2 4 2" xfId="27465" xr:uid="{00000000-0005-0000-0000-0000496B0000}"/>
    <cellStyle name="Superscript 2 3 10 2 5" xfId="27466" xr:uid="{00000000-0005-0000-0000-00004A6B0000}"/>
    <cellStyle name="Superscript 2 3 10 3" xfId="27467" xr:uid="{00000000-0005-0000-0000-00004B6B0000}"/>
    <cellStyle name="Superscript 2 3 10 3 2" xfId="27468" xr:uid="{00000000-0005-0000-0000-00004C6B0000}"/>
    <cellStyle name="Superscript 2 3 10 4" xfId="27469" xr:uid="{00000000-0005-0000-0000-00004D6B0000}"/>
    <cellStyle name="Superscript 2 3 10 4 2" xfId="27470" xr:uid="{00000000-0005-0000-0000-00004E6B0000}"/>
    <cellStyle name="Superscript 2 3 10 5" xfId="27471" xr:uid="{00000000-0005-0000-0000-00004F6B0000}"/>
    <cellStyle name="Superscript 2 3 10 5 2" xfId="27472" xr:uid="{00000000-0005-0000-0000-0000506B0000}"/>
    <cellStyle name="Superscript 2 3 10 6" xfId="27473" xr:uid="{00000000-0005-0000-0000-0000516B0000}"/>
    <cellStyle name="Superscript 2 3 10 6 2" xfId="27474" xr:uid="{00000000-0005-0000-0000-0000526B0000}"/>
    <cellStyle name="Superscript 2 3 10 7" xfId="27475" xr:uid="{00000000-0005-0000-0000-0000536B0000}"/>
    <cellStyle name="Superscript 2 3 11" xfId="27476" xr:uid="{00000000-0005-0000-0000-0000546B0000}"/>
    <cellStyle name="Superscript 2 3 11 2" xfId="27477" xr:uid="{00000000-0005-0000-0000-0000556B0000}"/>
    <cellStyle name="Superscript 2 3 11 2 2" xfId="27478" xr:uid="{00000000-0005-0000-0000-0000566B0000}"/>
    <cellStyle name="Superscript 2 3 11 2 2 2" xfId="27479" xr:uid="{00000000-0005-0000-0000-0000576B0000}"/>
    <cellStyle name="Superscript 2 3 11 2 3" xfId="27480" xr:uid="{00000000-0005-0000-0000-0000586B0000}"/>
    <cellStyle name="Superscript 2 3 11 2 3 2" xfId="27481" xr:uid="{00000000-0005-0000-0000-0000596B0000}"/>
    <cellStyle name="Superscript 2 3 11 2 4" xfId="27482" xr:uid="{00000000-0005-0000-0000-00005A6B0000}"/>
    <cellStyle name="Superscript 2 3 11 2 4 2" xfId="27483" xr:uid="{00000000-0005-0000-0000-00005B6B0000}"/>
    <cellStyle name="Superscript 2 3 11 2 5" xfId="27484" xr:uid="{00000000-0005-0000-0000-00005C6B0000}"/>
    <cellStyle name="Superscript 2 3 11 3" xfId="27485" xr:uid="{00000000-0005-0000-0000-00005D6B0000}"/>
    <cellStyle name="Superscript 2 3 11 3 2" xfId="27486" xr:uid="{00000000-0005-0000-0000-00005E6B0000}"/>
    <cellStyle name="Superscript 2 3 11 4" xfId="27487" xr:uid="{00000000-0005-0000-0000-00005F6B0000}"/>
    <cellStyle name="Superscript 2 3 11 4 2" xfId="27488" xr:uid="{00000000-0005-0000-0000-0000606B0000}"/>
    <cellStyle name="Superscript 2 3 11 5" xfId="27489" xr:uid="{00000000-0005-0000-0000-0000616B0000}"/>
    <cellStyle name="Superscript 2 3 11 5 2" xfId="27490" xr:uid="{00000000-0005-0000-0000-0000626B0000}"/>
    <cellStyle name="Superscript 2 3 11 6" xfId="27491" xr:uid="{00000000-0005-0000-0000-0000636B0000}"/>
    <cellStyle name="Superscript 2 3 11 6 2" xfId="27492" xr:uid="{00000000-0005-0000-0000-0000646B0000}"/>
    <cellStyle name="Superscript 2 3 11 7" xfId="27493" xr:uid="{00000000-0005-0000-0000-0000656B0000}"/>
    <cellStyle name="Superscript 2 3 12" xfId="27494" xr:uid="{00000000-0005-0000-0000-0000666B0000}"/>
    <cellStyle name="Superscript 2 3 12 2" xfId="27495" xr:uid="{00000000-0005-0000-0000-0000676B0000}"/>
    <cellStyle name="Superscript 2 3 12 2 2" xfId="27496" xr:uid="{00000000-0005-0000-0000-0000686B0000}"/>
    <cellStyle name="Superscript 2 3 12 2 2 2" xfId="27497" xr:uid="{00000000-0005-0000-0000-0000696B0000}"/>
    <cellStyle name="Superscript 2 3 12 2 3" xfId="27498" xr:uid="{00000000-0005-0000-0000-00006A6B0000}"/>
    <cellStyle name="Superscript 2 3 12 2 3 2" xfId="27499" xr:uid="{00000000-0005-0000-0000-00006B6B0000}"/>
    <cellStyle name="Superscript 2 3 12 2 4" xfId="27500" xr:uid="{00000000-0005-0000-0000-00006C6B0000}"/>
    <cellStyle name="Superscript 2 3 12 2 4 2" xfId="27501" xr:uid="{00000000-0005-0000-0000-00006D6B0000}"/>
    <cellStyle name="Superscript 2 3 12 2 5" xfId="27502" xr:uid="{00000000-0005-0000-0000-00006E6B0000}"/>
    <cellStyle name="Superscript 2 3 12 3" xfId="27503" xr:uid="{00000000-0005-0000-0000-00006F6B0000}"/>
    <cellStyle name="Superscript 2 3 12 3 2" xfId="27504" xr:uid="{00000000-0005-0000-0000-0000706B0000}"/>
    <cellStyle name="Superscript 2 3 12 4" xfId="27505" xr:uid="{00000000-0005-0000-0000-0000716B0000}"/>
    <cellStyle name="Superscript 2 3 12 4 2" xfId="27506" xr:uid="{00000000-0005-0000-0000-0000726B0000}"/>
    <cellStyle name="Superscript 2 3 12 5" xfId="27507" xr:uid="{00000000-0005-0000-0000-0000736B0000}"/>
    <cellStyle name="Superscript 2 3 12 5 2" xfId="27508" xr:uid="{00000000-0005-0000-0000-0000746B0000}"/>
    <cellStyle name="Superscript 2 3 12 6" xfId="27509" xr:uid="{00000000-0005-0000-0000-0000756B0000}"/>
    <cellStyle name="Superscript 2 3 12 6 2" xfId="27510" xr:uid="{00000000-0005-0000-0000-0000766B0000}"/>
    <cellStyle name="Superscript 2 3 12 7" xfId="27511" xr:uid="{00000000-0005-0000-0000-0000776B0000}"/>
    <cellStyle name="Superscript 2 3 13" xfId="27512" xr:uid="{00000000-0005-0000-0000-0000786B0000}"/>
    <cellStyle name="Superscript 2 3 13 2" xfId="27513" xr:uid="{00000000-0005-0000-0000-0000796B0000}"/>
    <cellStyle name="Superscript 2 3 13 2 2" xfId="27514" xr:uid="{00000000-0005-0000-0000-00007A6B0000}"/>
    <cellStyle name="Superscript 2 3 13 2 2 2" xfId="27515" xr:uid="{00000000-0005-0000-0000-00007B6B0000}"/>
    <cellStyle name="Superscript 2 3 13 2 3" xfId="27516" xr:uid="{00000000-0005-0000-0000-00007C6B0000}"/>
    <cellStyle name="Superscript 2 3 13 2 3 2" xfId="27517" xr:uid="{00000000-0005-0000-0000-00007D6B0000}"/>
    <cellStyle name="Superscript 2 3 13 2 4" xfId="27518" xr:uid="{00000000-0005-0000-0000-00007E6B0000}"/>
    <cellStyle name="Superscript 2 3 13 2 4 2" xfId="27519" xr:uid="{00000000-0005-0000-0000-00007F6B0000}"/>
    <cellStyle name="Superscript 2 3 13 2 5" xfId="27520" xr:uid="{00000000-0005-0000-0000-0000806B0000}"/>
    <cellStyle name="Superscript 2 3 13 3" xfId="27521" xr:uid="{00000000-0005-0000-0000-0000816B0000}"/>
    <cellStyle name="Superscript 2 3 13 3 2" xfId="27522" xr:uid="{00000000-0005-0000-0000-0000826B0000}"/>
    <cellStyle name="Superscript 2 3 13 4" xfId="27523" xr:uid="{00000000-0005-0000-0000-0000836B0000}"/>
    <cellStyle name="Superscript 2 3 13 4 2" xfId="27524" xr:uid="{00000000-0005-0000-0000-0000846B0000}"/>
    <cellStyle name="Superscript 2 3 13 5" xfId="27525" xr:uid="{00000000-0005-0000-0000-0000856B0000}"/>
    <cellStyle name="Superscript 2 3 13 5 2" xfId="27526" xr:uid="{00000000-0005-0000-0000-0000866B0000}"/>
    <cellStyle name="Superscript 2 3 13 6" xfId="27527" xr:uid="{00000000-0005-0000-0000-0000876B0000}"/>
    <cellStyle name="Superscript 2 3 13 6 2" xfId="27528" xr:uid="{00000000-0005-0000-0000-0000886B0000}"/>
    <cellStyle name="Superscript 2 3 13 7" xfId="27529" xr:uid="{00000000-0005-0000-0000-0000896B0000}"/>
    <cellStyle name="Superscript 2 3 14" xfId="27530" xr:uid="{00000000-0005-0000-0000-00008A6B0000}"/>
    <cellStyle name="Superscript 2 3 14 2" xfId="27531" xr:uid="{00000000-0005-0000-0000-00008B6B0000}"/>
    <cellStyle name="Superscript 2 3 14 2 2" xfId="27532" xr:uid="{00000000-0005-0000-0000-00008C6B0000}"/>
    <cellStyle name="Superscript 2 3 14 2 2 2" xfId="27533" xr:uid="{00000000-0005-0000-0000-00008D6B0000}"/>
    <cellStyle name="Superscript 2 3 14 2 3" xfId="27534" xr:uid="{00000000-0005-0000-0000-00008E6B0000}"/>
    <cellStyle name="Superscript 2 3 14 2 3 2" xfId="27535" xr:uid="{00000000-0005-0000-0000-00008F6B0000}"/>
    <cellStyle name="Superscript 2 3 14 2 4" xfId="27536" xr:uid="{00000000-0005-0000-0000-0000906B0000}"/>
    <cellStyle name="Superscript 2 3 14 2 4 2" xfId="27537" xr:uid="{00000000-0005-0000-0000-0000916B0000}"/>
    <cellStyle name="Superscript 2 3 14 2 5" xfId="27538" xr:uid="{00000000-0005-0000-0000-0000926B0000}"/>
    <cellStyle name="Superscript 2 3 14 3" xfId="27539" xr:uid="{00000000-0005-0000-0000-0000936B0000}"/>
    <cellStyle name="Superscript 2 3 14 3 2" xfId="27540" xr:uid="{00000000-0005-0000-0000-0000946B0000}"/>
    <cellStyle name="Superscript 2 3 14 4" xfId="27541" xr:uid="{00000000-0005-0000-0000-0000956B0000}"/>
    <cellStyle name="Superscript 2 3 14 4 2" xfId="27542" xr:uid="{00000000-0005-0000-0000-0000966B0000}"/>
    <cellStyle name="Superscript 2 3 14 5" xfId="27543" xr:uid="{00000000-0005-0000-0000-0000976B0000}"/>
    <cellStyle name="Superscript 2 3 14 5 2" xfId="27544" xr:uid="{00000000-0005-0000-0000-0000986B0000}"/>
    <cellStyle name="Superscript 2 3 14 6" xfId="27545" xr:uid="{00000000-0005-0000-0000-0000996B0000}"/>
    <cellStyle name="Superscript 2 3 14 6 2" xfId="27546" xr:uid="{00000000-0005-0000-0000-00009A6B0000}"/>
    <cellStyle name="Superscript 2 3 14 7" xfId="27547" xr:uid="{00000000-0005-0000-0000-00009B6B0000}"/>
    <cellStyle name="Superscript 2 3 15" xfId="27548" xr:uid="{00000000-0005-0000-0000-00009C6B0000}"/>
    <cellStyle name="Superscript 2 3 15 2" xfId="27549" xr:uid="{00000000-0005-0000-0000-00009D6B0000}"/>
    <cellStyle name="Superscript 2 3 15 2 2" xfId="27550" xr:uid="{00000000-0005-0000-0000-00009E6B0000}"/>
    <cellStyle name="Superscript 2 3 15 2 2 2" xfId="27551" xr:uid="{00000000-0005-0000-0000-00009F6B0000}"/>
    <cellStyle name="Superscript 2 3 15 2 3" xfId="27552" xr:uid="{00000000-0005-0000-0000-0000A06B0000}"/>
    <cellStyle name="Superscript 2 3 15 2 3 2" xfId="27553" xr:uid="{00000000-0005-0000-0000-0000A16B0000}"/>
    <cellStyle name="Superscript 2 3 15 2 4" xfId="27554" xr:uid="{00000000-0005-0000-0000-0000A26B0000}"/>
    <cellStyle name="Superscript 2 3 15 2 4 2" xfId="27555" xr:uid="{00000000-0005-0000-0000-0000A36B0000}"/>
    <cellStyle name="Superscript 2 3 15 2 5" xfId="27556" xr:uid="{00000000-0005-0000-0000-0000A46B0000}"/>
    <cellStyle name="Superscript 2 3 15 3" xfId="27557" xr:uid="{00000000-0005-0000-0000-0000A56B0000}"/>
    <cellStyle name="Superscript 2 3 15 3 2" xfId="27558" xr:uid="{00000000-0005-0000-0000-0000A66B0000}"/>
    <cellStyle name="Superscript 2 3 15 4" xfId="27559" xr:uid="{00000000-0005-0000-0000-0000A76B0000}"/>
    <cellStyle name="Superscript 2 3 15 4 2" xfId="27560" xr:uid="{00000000-0005-0000-0000-0000A86B0000}"/>
    <cellStyle name="Superscript 2 3 15 5" xfId="27561" xr:uid="{00000000-0005-0000-0000-0000A96B0000}"/>
    <cellStyle name="Superscript 2 3 15 5 2" xfId="27562" xr:uid="{00000000-0005-0000-0000-0000AA6B0000}"/>
    <cellStyle name="Superscript 2 3 15 6" xfId="27563" xr:uid="{00000000-0005-0000-0000-0000AB6B0000}"/>
    <cellStyle name="Superscript 2 3 15 6 2" xfId="27564" xr:uid="{00000000-0005-0000-0000-0000AC6B0000}"/>
    <cellStyle name="Superscript 2 3 15 7" xfId="27565" xr:uid="{00000000-0005-0000-0000-0000AD6B0000}"/>
    <cellStyle name="Superscript 2 3 16" xfId="27566" xr:uid="{00000000-0005-0000-0000-0000AE6B0000}"/>
    <cellStyle name="Superscript 2 3 16 2" xfId="27567" xr:uid="{00000000-0005-0000-0000-0000AF6B0000}"/>
    <cellStyle name="Superscript 2 3 16 2 2" xfId="27568" xr:uid="{00000000-0005-0000-0000-0000B06B0000}"/>
    <cellStyle name="Superscript 2 3 16 2 2 2" xfId="27569" xr:uid="{00000000-0005-0000-0000-0000B16B0000}"/>
    <cellStyle name="Superscript 2 3 16 2 3" xfId="27570" xr:uid="{00000000-0005-0000-0000-0000B26B0000}"/>
    <cellStyle name="Superscript 2 3 16 2 3 2" xfId="27571" xr:uid="{00000000-0005-0000-0000-0000B36B0000}"/>
    <cellStyle name="Superscript 2 3 16 2 4" xfId="27572" xr:uid="{00000000-0005-0000-0000-0000B46B0000}"/>
    <cellStyle name="Superscript 2 3 16 2 4 2" xfId="27573" xr:uid="{00000000-0005-0000-0000-0000B56B0000}"/>
    <cellStyle name="Superscript 2 3 16 2 5" xfId="27574" xr:uid="{00000000-0005-0000-0000-0000B66B0000}"/>
    <cellStyle name="Superscript 2 3 16 3" xfId="27575" xr:uid="{00000000-0005-0000-0000-0000B76B0000}"/>
    <cellStyle name="Superscript 2 3 16 3 2" xfId="27576" xr:uid="{00000000-0005-0000-0000-0000B86B0000}"/>
    <cellStyle name="Superscript 2 3 16 4" xfId="27577" xr:uid="{00000000-0005-0000-0000-0000B96B0000}"/>
    <cellStyle name="Superscript 2 3 16 4 2" xfId="27578" xr:uid="{00000000-0005-0000-0000-0000BA6B0000}"/>
    <cellStyle name="Superscript 2 3 16 5" xfId="27579" xr:uid="{00000000-0005-0000-0000-0000BB6B0000}"/>
    <cellStyle name="Superscript 2 3 16 5 2" xfId="27580" xr:uid="{00000000-0005-0000-0000-0000BC6B0000}"/>
    <cellStyle name="Superscript 2 3 16 6" xfId="27581" xr:uid="{00000000-0005-0000-0000-0000BD6B0000}"/>
    <cellStyle name="Superscript 2 3 16 6 2" xfId="27582" xr:uid="{00000000-0005-0000-0000-0000BE6B0000}"/>
    <cellStyle name="Superscript 2 3 16 7" xfId="27583" xr:uid="{00000000-0005-0000-0000-0000BF6B0000}"/>
    <cellStyle name="Superscript 2 3 17" xfId="27584" xr:uid="{00000000-0005-0000-0000-0000C06B0000}"/>
    <cellStyle name="Superscript 2 3 17 2" xfId="27585" xr:uid="{00000000-0005-0000-0000-0000C16B0000}"/>
    <cellStyle name="Superscript 2 3 17 2 2" xfId="27586" xr:uid="{00000000-0005-0000-0000-0000C26B0000}"/>
    <cellStyle name="Superscript 2 3 17 2 2 2" xfId="27587" xr:uid="{00000000-0005-0000-0000-0000C36B0000}"/>
    <cellStyle name="Superscript 2 3 17 2 3" xfId="27588" xr:uid="{00000000-0005-0000-0000-0000C46B0000}"/>
    <cellStyle name="Superscript 2 3 17 2 3 2" xfId="27589" xr:uid="{00000000-0005-0000-0000-0000C56B0000}"/>
    <cellStyle name="Superscript 2 3 17 2 4" xfId="27590" xr:uid="{00000000-0005-0000-0000-0000C66B0000}"/>
    <cellStyle name="Superscript 2 3 17 2 4 2" xfId="27591" xr:uid="{00000000-0005-0000-0000-0000C76B0000}"/>
    <cellStyle name="Superscript 2 3 17 2 5" xfId="27592" xr:uid="{00000000-0005-0000-0000-0000C86B0000}"/>
    <cellStyle name="Superscript 2 3 17 3" xfId="27593" xr:uid="{00000000-0005-0000-0000-0000C96B0000}"/>
    <cellStyle name="Superscript 2 3 17 3 2" xfId="27594" xr:uid="{00000000-0005-0000-0000-0000CA6B0000}"/>
    <cellStyle name="Superscript 2 3 17 4" xfId="27595" xr:uid="{00000000-0005-0000-0000-0000CB6B0000}"/>
    <cellStyle name="Superscript 2 3 17 4 2" xfId="27596" xr:uid="{00000000-0005-0000-0000-0000CC6B0000}"/>
    <cellStyle name="Superscript 2 3 17 5" xfId="27597" xr:uid="{00000000-0005-0000-0000-0000CD6B0000}"/>
    <cellStyle name="Superscript 2 3 17 5 2" xfId="27598" xr:uid="{00000000-0005-0000-0000-0000CE6B0000}"/>
    <cellStyle name="Superscript 2 3 17 6" xfId="27599" xr:uid="{00000000-0005-0000-0000-0000CF6B0000}"/>
    <cellStyle name="Superscript 2 3 17 6 2" xfId="27600" xr:uid="{00000000-0005-0000-0000-0000D06B0000}"/>
    <cellStyle name="Superscript 2 3 17 7" xfId="27601" xr:uid="{00000000-0005-0000-0000-0000D16B0000}"/>
    <cellStyle name="Superscript 2 3 18" xfId="27602" xr:uid="{00000000-0005-0000-0000-0000D26B0000}"/>
    <cellStyle name="Superscript 2 3 18 2" xfId="27603" xr:uid="{00000000-0005-0000-0000-0000D36B0000}"/>
    <cellStyle name="Superscript 2 3 18 2 2" xfId="27604" xr:uid="{00000000-0005-0000-0000-0000D46B0000}"/>
    <cellStyle name="Superscript 2 3 18 2 2 2" xfId="27605" xr:uid="{00000000-0005-0000-0000-0000D56B0000}"/>
    <cellStyle name="Superscript 2 3 18 2 3" xfId="27606" xr:uid="{00000000-0005-0000-0000-0000D66B0000}"/>
    <cellStyle name="Superscript 2 3 18 2 3 2" xfId="27607" xr:uid="{00000000-0005-0000-0000-0000D76B0000}"/>
    <cellStyle name="Superscript 2 3 18 2 4" xfId="27608" xr:uid="{00000000-0005-0000-0000-0000D86B0000}"/>
    <cellStyle name="Superscript 2 3 18 3" xfId="27609" xr:uid="{00000000-0005-0000-0000-0000D96B0000}"/>
    <cellStyle name="Superscript 2 3 18 3 2" xfId="27610" xr:uid="{00000000-0005-0000-0000-0000DA6B0000}"/>
    <cellStyle name="Superscript 2 3 18 4" xfId="27611" xr:uid="{00000000-0005-0000-0000-0000DB6B0000}"/>
    <cellStyle name="Superscript 2 3 18 4 2" xfId="27612" xr:uid="{00000000-0005-0000-0000-0000DC6B0000}"/>
    <cellStyle name="Superscript 2 3 18 5" xfId="27613" xr:uid="{00000000-0005-0000-0000-0000DD6B0000}"/>
    <cellStyle name="Superscript 2 3 18 5 2" xfId="27614" xr:uid="{00000000-0005-0000-0000-0000DE6B0000}"/>
    <cellStyle name="Superscript 2 3 18 6" xfId="27615" xr:uid="{00000000-0005-0000-0000-0000DF6B0000}"/>
    <cellStyle name="Superscript 2 3 18 6 2" xfId="27616" xr:uid="{00000000-0005-0000-0000-0000E06B0000}"/>
    <cellStyle name="Superscript 2 3 19" xfId="27617" xr:uid="{00000000-0005-0000-0000-0000E16B0000}"/>
    <cellStyle name="Superscript 2 3 19 2" xfId="27618" xr:uid="{00000000-0005-0000-0000-0000E26B0000}"/>
    <cellStyle name="Superscript 2 3 19 2 2" xfId="27619" xr:uid="{00000000-0005-0000-0000-0000E36B0000}"/>
    <cellStyle name="Superscript 2 3 19 3" xfId="27620" xr:uid="{00000000-0005-0000-0000-0000E46B0000}"/>
    <cellStyle name="Superscript 2 3 19 3 2" xfId="27621" xr:uid="{00000000-0005-0000-0000-0000E56B0000}"/>
    <cellStyle name="Superscript 2 3 19 4" xfId="27622" xr:uid="{00000000-0005-0000-0000-0000E66B0000}"/>
    <cellStyle name="Superscript 2 3 19 4 2" xfId="27623" xr:uid="{00000000-0005-0000-0000-0000E76B0000}"/>
    <cellStyle name="Superscript 2 3 19 5" xfId="27624" xr:uid="{00000000-0005-0000-0000-0000E86B0000}"/>
    <cellStyle name="Superscript 2 3 2" xfId="27625" xr:uid="{00000000-0005-0000-0000-0000E96B0000}"/>
    <cellStyle name="Superscript 2 3 2 2" xfId="27626" xr:uid="{00000000-0005-0000-0000-0000EA6B0000}"/>
    <cellStyle name="Superscript 2 3 2 2 2" xfId="27627" xr:uid="{00000000-0005-0000-0000-0000EB6B0000}"/>
    <cellStyle name="Superscript 2 3 2 2 2 2" xfId="27628" xr:uid="{00000000-0005-0000-0000-0000EC6B0000}"/>
    <cellStyle name="Superscript 2 3 2 2 3" xfId="27629" xr:uid="{00000000-0005-0000-0000-0000ED6B0000}"/>
    <cellStyle name="Superscript 2 3 2 2 3 2" xfId="27630" xr:uid="{00000000-0005-0000-0000-0000EE6B0000}"/>
    <cellStyle name="Superscript 2 3 2 2 4" xfId="27631" xr:uid="{00000000-0005-0000-0000-0000EF6B0000}"/>
    <cellStyle name="Superscript 2 3 2 2 4 2" xfId="27632" xr:uid="{00000000-0005-0000-0000-0000F06B0000}"/>
    <cellStyle name="Superscript 2 3 2 2 5" xfId="27633" xr:uid="{00000000-0005-0000-0000-0000F16B0000}"/>
    <cellStyle name="Superscript 2 3 2 3" xfId="27634" xr:uid="{00000000-0005-0000-0000-0000F26B0000}"/>
    <cellStyle name="Superscript 2 3 2 3 2" xfId="27635" xr:uid="{00000000-0005-0000-0000-0000F36B0000}"/>
    <cellStyle name="Superscript 2 3 2 4" xfId="27636" xr:uid="{00000000-0005-0000-0000-0000F46B0000}"/>
    <cellStyle name="Superscript 2 3 2 4 2" xfId="27637" xr:uid="{00000000-0005-0000-0000-0000F56B0000}"/>
    <cellStyle name="Superscript 2 3 2 5" xfId="27638" xr:uid="{00000000-0005-0000-0000-0000F66B0000}"/>
    <cellStyle name="Superscript 2 3 2 5 2" xfId="27639" xr:uid="{00000000-0005-0000-0000-0000F76B0000}"/>
    <cellStyle name="Superscript 2 3 2 6" xfId="27640" xr:uid="{00000000-0005-0000-0000-0000F86B0000}"/>
    <cellStyle name="Superscript 2 3 2 6 2" xfId="27641" xr:uid="{00000000-0005-0000-0000-0000F96B0000}"/>
    <cellStyle name="Superscript 2 3 2 7" xfId="27642" xr:uid="{00000000-0005-0000-0000-0000FA6B0000}"/>
    <cellStyle name="Superscript 2 3 20" xfId="27643" xr:uid="{00000000-0005-0000-0000-0000FB6B0000}"/>
    <cellStyle name="Superscript 2 3 20 2" xfId="27644" xr:uid="{00000000-0005-0000-0000-0000FC6B0000}"/>
    <cellStyle name="Superscript 2 3 21" xfId="27645" xr:uid="{00000000-0005-0000-0000-0000FD6B0000}"/>
    <cellStyle name="Superscript 2 3 21 2" xfId="27646" xr:uid="{00000000-0005-0000-0000-0000FE6B0000}"/>
    <cellStyle name="Superscript 2 3 22" xfId="27647" xr:uid="{00000000-0005-0000-0000-0000FF6B0000}"/>
    <cellStyle name="Superscript 2 3 22 2" xfId="27648" xr:uid="{00000000-0005-0000-0000-0000006C0000}"/>
    <cellStyle name="Superscript 2 3 23" xfId="27649" xr:uid="{00000000-0005-0000-0000-0000016C0000}"/>
    <cellStyle name="Superscript 2 3 23 2" xfId="27650" xr:uid="{00000000-0005-0000-0000-0000026C0000}"/>
    <cellStyle name="Superscript 2 3 3" xfId="27651" xr:uid="{00000000-0005-0000-0000-0000036C0000}"/>
    <cellStyle name="Superscript 2 3 3 2" xfId="27652" xr:uid="{00000000-0005-0000-0000-0000046C0000}"/>
    <cellStyle name="Superscript 2 3 3 2 2" xfId="27653" xr:uid="{00000000-0005-0000-0000-0000056C0000}"/>
    <cellStyle name="Superscript 2 3 3 2 2 2" xfId="27654" xr:uid="{00000000-0005-0000-0000-0000066C0000}"/>
    <cellStyle name="Superscript 2 3 3 2 3" xfId="27655" xr:uid="{00000000-0005-0000-0000-0000076C0000}"/>
    <cellStyle name="Superscript 2 3 3 2 3 2" xfId="27656" xr:uid="{00000000-0005-0000-0000-0000086C0000}"/>
    <cellStyle name="Superscript 2 3 3 2 4" xfId="27657" xr:uid="{00000000-0005-0000-0000-0000096C0000}"/>
    <cellStyle name="Superscript 2 3 3 2 4 2" xfId="27658" xr:uid="{00000000-0005-0000-0000-00000A6C0000}"/>
    <cellStyle name="Superscript 2 3 3 2 5" xfId="27659" xr:uid="{00000000-0005-0000-0000-00000B6C0000}"/>
    <cellStyle name="Superscript 2 3 3 3" xfId="27660" xr:uid="{00000000-0005-0000-0000-00000C6C0000}"/>
    <cellStyle name="Superscript 2 3 3 3 2" xfId="27661" xr:uid="{00000000-0005-0000-0000-00000D6C0000}"/>
    <cellStyle name="Superscript 2 3 3 4" xfId="27662" xr:uid="{00000000-0005-0000-0000-00000E6C0000}"/>
    <cellStyle name="Superscript 2 3 3 4 2" xfId="27663" xr:uid="{00000000-0005-0000-0000-00000F6C0000}"/>
    <cellStyle name="Superscript 2 3 3 5" xfId="27664" xr:uid="{00000000-0005-0000-0000-0000106C0000}"/>
    <cellStyle name="Superscript 2 3 3 5 2" xfId="27665" xr:uid="{00000000-0005-0000-0000-0000116C0000}"/>
    <cellStyle name="Superscript 2 3 3 6" xfId="27666" xr:uid="{00000000-0005-0000-0000-0000126C0000}"/>
    <cellStyle name="Superscript 2 3 3 6 2" xfId="27667" xr:uid="{00000000-0005-0000-0000-0000136C0000}"/>
    <cellStyle name="Superscript 2 3 3 7" xfId="27668" xr:uid="{00000000-0005-0000-0000-0000146C0000}"/>
    <cellStyle name="Superscript 2 3 4" xfId="27669" xr:uid="{00000000-0005-0000-0000-0000156C0000}"/>
    <cellStyle name="Superscript 2 3 4 2" xfId="27670" xr:uid="{00000000-0005-0000-0000-0000166C0000}"/>
    <cellStyle name="Superscript 2 3 4 2 2" xfId="27671" xr:uid="{00000000-0005-0000-0000-0000176C0000}"/>
    <cellStyle name="Superscript 2 3 4 2 2 2" xfId="27672" xr:uid="{00000000-0005-0000-0000-0000186C0000}"/>
    <cellStyle name="Superscript 2 3 4 2 3" xfId="27673" xr:uid="{00000000-0005-0000-0000-0000196C0000}"/>
    <cellStyle name="Superscript 2 3 4 2 3 2" xfId="27674" xr:uid="{00000000-0005-0000-0000-00001A6C0000}"/>
    <cellStyle name="Superscript 2 3 4 2 4" xfId="27675" xr:uid="{00000000-0005-0000-0000-00001B6C0000}"/>
    <cellStyle name="Superscript 2 3 4 2 4 2" xfId="27676" xr:uid="{00000000-0005-0000-0000-00001C6C0000}"/>
    <cellStyle name="Superscript 2 3 4 2 5" xfId="27677" xr:uid="{00000000-0005-0000-0000-00001D6C0000}"/>
    <cellStyle name="Superscript 2 3 4 3" xfId="27678" xr:uid="{00000000-0005-0000-0000-00001E6C0000}"/>
    <cellStyle name="Superscript 2 3 4 3 2" xfId="27679" xr:uid="{00000000-0005-0000-0000-00001F6C0000}"/>
    <cellStyle name="Superscript 2 3 4 4" xfId="27680" xr:uid="{00000000-0005-0000-0000-0000206C0000}"/>
    <cellStyle name="Superscript 2 3 4 4 2" xfId="27681" xr:uid="{00000000-0005-0000-0000-0000216C0000}"/>
    <cellStyle name="Superscript 2 3 4 5" xfId="27682" xr:uid="{00000000-0005-0000-0000-0000226C0000}"/>
    <cellStyle name="Superscript 2 3 4 5 2" xfId="27683" xr:uid="{00000000-0005-0000-0000-0000236C0000}"/>
    <cellStyle name="Superscript 2 3 4 6" xfId="27684" xr:uid="{00000000-0005-0000-0000-0000246C0000}"/>
    <cellStyle name="Superscript 2 3 4 6 2" xfId="27685" xr:uid="{00000000-0005-0000-0000-0000256C0000}"/>
    <cellStyle name="Superscript 2 3 4 7" xfId="27686" xr:uid="{00000000-0005-0000-0000-0000266C0000}"/>
    <cellStyle name="Superscript 2 3 5" xfId="27687" xr:uid="{00000000-0005-0000-0000-0000276C0000}"/>
    <cellStyle name="Superscript 2 3 5 2" xfId="27688" xr:uid="{00000000-0005-0000-0000-0000286C0000}"/>
    <cellStyle name="Superscript 2 3 5 2 2" xfId="27689" xr:uid="{00000000-0005-0000-0000-0000296C0000}"/>
    <cellStyle name="Superscript 2 3 5 2 2 2" xfId="27690" xr:uid="{00000000-0005-0000-0000-00002A6C0000}"/>
    <cellStyle name="Superscript 2 3 5 2 3" xfId="27691" xr:uid="{00000000-0005-0000-0000-00002B6C0000}"/>
    <cellStyle name="Superscript 2 3 5 2 3 2" xfId="27692" xr:uid="{00000000-0005-0000-0000-00002C6C0000}"/>
    <cellStyle name="Superscript 2 3 5 2 4" xfId="27693" xr:uid="{00000000-0005-0000-0000-00002D6C0000}"/>
    <cellStyle name="Superscript 2 3 5 2 4 2" xfId="27694" xr:uid="{00000000-0005-0000-0000-00002E6C0000}"/>
    <cellStyle name="Superscript 2 3 5 2 5" xfId="27695" xr:uid="{00000000-0005-0000-0000-00002F6C0000}"/>
    <cellStyle name="Superscript 2 3 5 3" xfId="27696" xr:uid="{00000000-0005-0000-0000-0000306C0000}"/>
    <cellStyle name="Superscript 2 3 5 3 2" xfId="27697" xr:uid="{00000000-0005-0000-0000-0000316C0000}"/>
    <cellStyle name="Superscript 2 3 5 4" xfId="27698" xr:uid="{00000000-0005-0000-0000-0000326C0000}"/>
    <cellStyle name="Superscript 2 3 5 4 2" xfId="27699" xr:uid="{00000000-0005-0000-0000-0000336C0000}"/>
    <cellStyle name="Superscript 2 3 5 5" xfId="27700" xr:uid="{00000000-0005-0000-0000-0000346C0000}"/>
    <cellStyle name="Superscript 2 3 5 5 2" xfId="27701" xr:uid="{00000000-0005-0000-0000-0000356C0000}"/>
    <cellStyle name="Superscript 2 3 5 6" xfId="27702" xr:uid="{00000000-0005-0000-0000-0000366C0000}"/>
    <cellStyle name="Superscript 2 3 5 6 2" xfId="27703" xr:uid="{00000000-0005-0000-0000-0000376C0000}"/>
    <cellStyle name="Superscript 2 3 5 7" xfId="27704" xr:uid="{00000000-0005-0000-0000-0000386C0000}"/>
    <cellStyle name="Superscript 2 3 6" xfId="27705" xr:uid="{00000000-0005-0000-0000-0000396C0000}"/>
    <cellStyle name="Superscript 2 3 6 2" xfId="27706" xr:uid="{00000000-0005-0000-0000-00003A6C0000}"/>
    <cellStyle name="Superscript 2 3 6 2 2" xfId="27707" xr:uid="{00000000-0005-0000-0000-00003B6C0000}"/>
    <cellStyle name="Superscript 2 3 6 2 2 2" xfId="27708" xr:uid="{00000000-0005-0000-0000-00003C6C0000}"/>
    <cellStyle name="Superscript 2 3 6 2 3" xfId="27709" xr:uid="{00000000-0005-0000-0000-00003D6C0000}"/>
    <cellStyle name="Superscript 2 3 6 2 3 2" xfId="27710" xr:uid="{00000000-0005-0000-0000-00003E6C0000}"/>
    <cellStyle name="Superscript 2 3 6 2 4" xfId="27711" xr:uid="{00000000-0005-0000-0000-00003F6C0000}"/>
    <cellStyle name="Superscript 2 3 6 2 4 2" xfId="27712" xr:uid="{00000000-0005-0000-0000-0000406C0000}"/>
    <cellStyle name="Superscript 2 3 6 2 5" xfId="27713" xr:uid="{00000000-0005-0000-0000-0000416C0000}"/>
    <cellStyle name="Superscript 2 3 6 3" xfId="27714" xr:uid="{00000000-0005-0000-0000-0000426C0000}"/>
    <cellStyle name="Superscript 2 3 6 3 2" xfId="27715" xr:uid="{00000000-0005-0000-0000-0000436C0000}"/>
    <cellStyle name="Superscript 2 3 6 4" xfId="27716" xr:uid="{00000000-0005-0000-0000-0000446C0000}"/>
    <cellStyle name="Superscript 2 3 6 4 2" xfId="27717" xr:uid="{00000000-0005-0000-0000-0000456C0000}"/>
    <cellStyle name="Superscript 2 3 6 5" xfId="27718" xr:uid="{00000000-0005-0000-0000-0000466C0000}"/>
    <cellStyle name="Superscript 2 3 6 5 2" xfId="27719" xr:uid="{00000000-0005-0000-0000-0000476C0000}"/>
    <cellStyle name="Superscript 2 3 6 6" xfId="27720" xr:uid="{00000000-0005-0000-0000-0000486C0000}"/>
    <cellStyle name="Superscript 2 3 6 6 2" xfId="27721" xr:uid="{00000000-0005-0000-0000-0000496C0000}"/>
    <cellStyle name="Superscript 2 3 6 7" xfId="27722" xr:uid="{00000000-0005-0000-0000-00004A6C0000}"/>
    <cellStyle name="Superscript 2 3 7" xfId="27723" xr:uid="{00000000-0005-0000-0000-00004B6C0000}"/>
    <cellStyle name="Superscript 2 3 7 2" xfId="27724" xr:uid="{00000000-0005-0000-0000-00004C6C0000}"/>
    <cellStyle name="Superscript 2 3 7 2 2" xfId="27725" xr:uid="{00000000-0005-0000-0000-00004D6C0000}"/>
    <cellStyle name="Superscript 2 3 7 2 2 2" xfId="27726" xr:uid="{00000000-0005-0000-0000-00004E6C0000}"/>
    <cellStyle name="Superscript 2 3 7 2 3" xfId="27727" xr:uid="{00000000-0005-0000-0000-00004F6C0000}"/>
    <cellStyle name="Superscript 2 3 7 2 3 2" xfId="27728" xr:uid="{00000000-0005-0000-0000-0000506C0000}"/>
    <cellStyle name="Superscript 2 3 7 2 4" xfId="27729" xr:uid="{00000000-0005-0000-0000-0000516C0000}"/>
    <cellStyle name="Superscript 2 3 7 2 4 2" xfId="27730" xr:uid="{00000000-0005-0000-0000-0000526C0000}"/>
    <cellStyle name="Superscript 2 3 7 2 5" xfId="27731" xr:uid="{00000000-0005-0000-0000-0000536C0000}"/>
    <cellStyle name="Superscript 2 3 7 3" xfId="27732" xr:uid="{00000000-0005-0000-0000-0000546C0000}"/>
    <cellStyle name="Superscript 2 3 7 3 2" xfId="27733" xr:uid="{00000000-0005-0000-0000-0000556C0000}"/>
    <cellStyle name="Superscript 2 3 7 4" xfId="27734" xr:uid="{00000000-0005-0000-0000-0000566C0000}"/>
    <cellStyle name="Superscript 2 3 7 4 2" xfId="27735" xr:uid="{00000000-0005-0000-0000-0000576C0000}"/>
    <cellStyle name="Superscript 2 3 7 5" xfId="27736" xr:uid="{00000000-0005-0000-0000-0000586C0000}"/>
    <cellStyle name="Superscript 2 3 7 5 2" xfId="27737" xr:uid="{00000000-0005-0000-0000-0000596C0000}"/>
    <cellStyle name="Superscript 2 3 7 6" xfId="27738" xr:uid="{00000000-0005-0000-0000-00005A6C0000}"/>
    <cellStyle name="Superscript 2 3 7 6 2" xfId="27739" xr:uid="{00000000-0005-0000-0000-00005B6C0000}"/>
    <cellStyle name="Superscript 2 3 7 7" xfId="27740" xr:uid="{00000000-0005-0000-0000-00005C6C0000}"/>
    <cellStyle name="Superscript 2 3 8" xfId="27741" xr:uid="{00000000-0005-0000-0000-00005D6C0000}"/>
    <cellStyle name="Superscript 2 3 8 2" xfId="27742" xr:uid="{00000000-0005-0000-0000-00005E6C0000}"/>
    <cellStyle name="Superscript 2 3 8 2 2" xfId="27743" xr:uid="{00000000-0005-0000-0000-00005F6C0000}"/>
    <cellStyle name="Superscript 2 3 8 2 2 2" xfId="27744" xr:uid="{00000000-0005-0000-0000-0000606C0000}"/>
    <cellStyle name="Superscript 2 3 8 2 3" xfId="27745" xr:uid="{00000000-0005-0000-0000-0000616C0000}"/>
    <cellStyle name="Superscript 2 3 8 2 3 2" xfId="27746" xr:uid="{00000000-0005-0000-0000-0000626C0000}"/>
    <cellStyle name="Superscript 2 3 8 2 4" xfId="27747" xr:uid="{00000000-0005-0000-0000-0000636C0000}"/>
    <cellStyle name="Superscript 2 3 8 2 4 2" xfId="27748" xr:uid="{00000000-0005-0000-0000-0000646C0000}"/>
    <cellStyle name="Superscript 2 3 8 2 5" xfId="27749" xr:uid="{00000000-0005-0000-0000-0000656C0000}"/>
    <cellStyle name="Superscript 2 3 8 3" xfId="27750" xr:uid="{00000000-0005-0000-0000-0000666C0000}"/>
    <cellStyle name="Superscript 2 3 8 3 2" xfId="27751" xr:uid="{00000000-0005-0000-0000-0000676C0000}"/>
    <cellStyle name="Superscript 2 3 8 4" xfId="27752" xr:uid="{00000000-0005-0000-0000-0000686C0000}"/>
    <cellStyle name="Superscript 2 3 8 4 2" xfId="27753" xr:uid="{00000000-0005-0000-0000-0000696C0000}"/>
    <cellStyle name="Superscript 2 3 8 5" xfId="27754" xr:uid="{00000000-0005-0000-0000-00006A6C0000}"/>
    <cellStyle name="Superscript 2 3 8 5 2" xfId="27755" xr:uid="{00000000-0005-0000-0000-00006B6C0000}"/>
    <cellStyle name="Superscript 2 3 8 6" xfId="27756" xr:uid="{00000000-0005-0000-0000-00006C6C0000}"/>
    <cellStyle name="Superscript 2 3 8 6 2" xfId="27757" xr:uid="{00000000-0005-0000-0000-00006D6C0000}"/>
    <cellStyle name="Superscript 2 3 8 7" xfId="27758" xr:uid="{00000000-0005-0000-0000-00006E6C0000}"/>
    <cellStyle name="Superscript 2 3 9" xfId="27759" xr:uid="{00000000-0005-0000-0000-00006F6C0000}"/>
    <cellStyle name="Superscript 2 3 9 2" xfId="27760" xr:uid="{00000000-0005-0000-0000-0000706C0000}"/>
    <cellStyle name="Superscript 2 3 9 2 2" xfId="27761" xr:uid="{00000000-0005-0000-0000-0000716C0000}"/>
    <cellStyle name="Superscript 2 3 9 2 2 2" xfId="27762" xr:uid="{00000000-0005-0000-0000-0000726C0000}"/>
    <cellStyle name="Superscript 2 3 9 2 3" xfId="27763" xr:uid="{00000000-0005-0000-0000-0000736C0000}"/>
    <cellStyle name="Superscript 2 3 9 2 3 2" xfId="27764" xr:uid="{00000000-0005-0000-0000-0000746C0000}"/>
    <cellStyle name="Superscript 2 3 9 2 4" xfId="27765" xr:uid="{00000000-0005-0000-0000-0000756C0000}"/>
    <cellStyle name="Superscript 2 3 9 2 4 2" xfId="27766" xr:uid="{00000000-0005-0000-0000-0000766C0000}"/>
    <cellStyle name="Superscript 2 3 9 2 5" xfId="27767" xr:uid="{00000000-0005-0000-0000-0000776C0000}"/>
    <cellStyle name="Superscript 2 3 9 3" xfId="27768" xr:uid="{00000000-0005-0000-0000-0000786C0000}"/>
    <cellStyle name="Superscript 2 3 9 3 2" xfId="27769" xr:uid="{00000000-0005-0000-0000-0000796C0000}"/>
    <cellStyle name="Superscript 2 3 9 4" xfId="27770" xr:uid="{00000000-0005-0000-0000-00007A6C0000}"/>
    <cellStyle name="Superscript 2 3 9 4 2" xfId="27771" xr:uid="{00000000-0005-0000-0000-00007B6C0000}"/>
    <cellStyle name="Superscript 2 3 9 5" xfId="27772" xr:uid="{00000000-0005-0000-0000-00007C6C0000}"/>
    <cellStyle name="Superscript 2 3 9 5 2" xfId="27773" xr:uid="{00000000-0005-0000-0000-00007D6C0000}"/>
    <cellStyle name="Superscript 2 3 9 6" xfId="27774" xr:uid="{00000000-0005-0000-0000-00007E6C0000}"/>
    <cellStyle name="Superscript 2 3 9 6 2" xfId="27775" xr:uid="{00000000-0005-0000-0000-00007F6C0000}"/>
    <cellStyle name="Superscript 2 3 9 7" xfId="27776" xr:uid="{00000000-0005-0000-0000-0000806C0000}"/>
    <cellStyle name="Superscript 2 4" xfId="27777" xr:uid="{00000000-0005-0000-0000-0000816C0000}"/>
    <cellStyle name="Superscript 2 4 10" xfId="27778" xr:uid="{00000000-0005-0000-0000-0000826C0000}"/>
    <cellStyle name="Superscript 2 4 10 2" xfId="27779" xr:uid="{00000000-0005-0000-0000-0000836C0000}"/>
    <cellStyle name="Superscript 2 4 10 2 2" xfId="27780" xr:uid="{00000000-0005-0000-0000-0000846C0000}"/>
    <cellStyle name="Superscript 2 4 10 2 2 2" xfId="27781" xr:uid="{00000000-0005-0000-0000-0000856C0000}"/>
    <cellStyle name="Superscript 2 4 10 2 3" xfId="27782" xr:uid="{00000000-0005-0000-0000-0000866C0000}"/>
    <cellStyle name="Superscript 2 4 10 2 3 2" xfId="27783" xr:uid="{00000000-0005-0000-0000-0000876C0000}"/>
    <cellStyle name="Superscript 2 4 10 2 4" xfId="27784" xr:uid="{00000000-0005-0000-0000-0000886C0000}"/>
    <cellStyle name="Superscript 2 4 10 2 4 2" xfId="27785" xr:uid="{00000000-0005-0000-0000-0000896C0000}"/>
    <cellStyle name="Superscript 2 4 10 2 5" xfId="27786" xr:uid="{00000000-0005-0000-0000-00008A6C0000}"/>
    <cellStyle name="Superscript 2 4 10 3" xfId="27787" xr:uid="{00000000-0005-0000-0000-00008B6C0000}"/>
    <cellStyle name="Superscript 2 4 10 3 2" xfId="27788" xr:uid="{00000000-0005-0000-0000-00008C6C0000}"/>
    <cellStyle name="Superscript 2 4 10 4" xfId="27789" xr:uid="{00000000-0005-0000-0000-00008D6C0000}"/>
    <cellStyle name="Superscript 2 4 10 4 2" xfId="27790" xr:uid="{00000000-0005-0000-0000-00008E6C0000}"/>
    <cellStyle name="Superscript 2 4 10 5" xfId="27791" xr:uid="{00000000-0005-0000-0000-00008F6C0000}"/>
    <cellStyle name="Superscript 2 4 10 5 2" xfId="27792" xr:uid="{00000000-0005-0000-0000-0000906C0000}"/>
    <cellStyle name="Superscript 2 4 10 6" xfId="27793" xr:uid="{00000000-0005-0000-0000-0000916C0000}"/>
    <cellStyle name="Superscript 2 4 10 6 2" xfId="27794" xr:uid="{00000000-0005-0000-0000-0000926C0000}"/>
    <cellStyle name="Superscript 2 4 10 7" xfId="27795" xr:uid="{00000000-0005-0000-0000-0000936C0000}"/>
    <cellStyle name="Superscript 2 4 11" xfId="27796" xr:uid="{00000000-0005-0000-0000-0000946C0000}"/>
    <cellStyle name="Superscript 2 4 11 2" xfId="27797" xr:uid="{00000000-0005-0000-0000-0000956C0000}"/>
    <cellStyle name="Superscript 2 4 11 2 2" xfId="27798" xr:uid="{00000000-0005-0000-0000-0000966C0000}"/>
    <cellStyle name="Superscript 2 4 11 2 2 2" xfId="27799" xr:uid="{00000000-0005-0000-0000-0000976C0000}"/>
    <cellStyle name="Superscript 2 4 11 2 3" xfId="27800" xr:uid="{00000000-0005-0000-0000-0000986C0000}"/>
    <cellStyle name="Superscript 2 4 11 2 3 2" xfId="27801" xr:uid="{00000000-0005-0000-0000-0000996C0000}"/>
    <cellStyle name="Superscript 2 4 11 2 4" xfId="27802" xr:uid="{00000000-0005-0000-0000-00009A6C0000}"/>
    <cellStyle name="Superscript 2 4 11 2 4 2" xfId="27803" xr:uid="{00000000-0005-0000-0000-00009B6C0000}"/>
    <cellStyle name="Superscript 2 4 11 2 5" xfId="27804" xr:uid="{00000000-0005-0000-0000-00009C6C0000}"/>
    <cellStyle name="Superscript 2 4 11 3" xfId="27805" xr:uid="{00000000-0005-0000-0000-00009D6C0000}"/>
    <cellStyle name="Superscript 2 4 11 3 2" xfId="27806" xr:uid="{00000000-0005-0000-0000-00009E6C0000}"/>
    <cellStyle name="Superscript 2 4 11 4" xfId="27807" xr:uid="{00000000-0005-0000-0000-00009F6C0000}"/>
    <cellStyle name="Superscript 2 4 11 4 2" xfId="27808" xr:uid="{00000000-0005-0000-0000-0000A06C0000}"/>
    <cellStyle name="Superscript 2 4 11 5" xfId="27809" xr:uid="{00000000-0005-0000-0000-0000A16C0000}"/>
    <cellStyle name="Superscript 2 4 11 5 2" xfId="27810" xr:uid="{00000000-0005-0000-0000-0000A26C0000}"/>
    <cellStyle name="Superscript 2 4 11 6" xfId="27811" xr:uid="{00000000-0005-0000-0000-0000A36C0000}"/>
    <cellStyle name="Superscript 2 4 11 6 2" xfId="27812" xr:uid="{00000000-0005-0000-0000-0000A46C0000}"/>
    <cellStyle name="Superscript 2 4 11 7" xfId="27813" xr:uid="{00000000-0005-0000-0000-0000A56C0000}"/>
    <cellStyle name="Superscript 2 4 12" xfId="27814" xr:uid="{00000000-0005-0000-0000-0000A66C0000}"/>
    <cellStyle name="Superscript 2 4 12 2" xfId="27815" xr:uid="{00000000-0005-0000-0000-0000A76C0000}"/>
    <cellStyle name="Superscript 2 4 12 2 2" xfId="27816" xr:uid="{00000000-0005-0000-0000-0000A86C0000}"/>
    <cellStyle name="Superscript 2 4 12 2 2 2" xfId="27817" xr:uid="{00000000-0005-0000-0000-0000A96C0000}"/>
    <cellStyle name="Superscript 2 4 12 2 3" xfId="27818" xr:uid="{00000000-0005-0000-0000-0000AA6C0000}"/>
    <cellStyle name="Superscript 2 4 12 2 3 2" xfId="27819" xr:uid="{00000000-0005-0000-0000-0000AB6C0000}"/>
    <cellStyle name="Superscript 2 4 12 2 4" xfId="27820" xr:uid="{00000000-0005-0000-0000-0000AC6C0000}"/>
    <cellStyle name="Superscript 2 4 12 2 4 2" xfId="27821" xr:uid="{00000000-0005-0000-0000-0000AD6C0000}"/>
    <cellStyle name="Superscript 2 4 12 2 5" xfId="27822" xr:uid="{00000000-0005-0000-0000-0000AE6C0000}"/>
    <cellStyle name="Superscript 2 4 12 3" xfId="27823" xr:uid="{00000000-0005-0000-0000-0000AF6C0000}"/>
    <cellStyle name="Superscript 2 4 12 3 2" xfId="27824" xr:uid="{00000000-0005-0000-0000-0000B06C0000}"/>
    <cellStyle name="Superscript 2 4 12 4" xfId="27825" xr:uid="{00000000-0005-0000-0000-0000B16C0000}"/>
    <cellStyle name="Superscript 2 4 12 4 2" xfId="27826" xr:uid="{00000000-0005-0000-0000-0000B26C0000}"/>
    <cellStyle name="Superscript 2 4 12 5" xfId="27827" xr:uid="{00000000-0005-0000-0000-0000B36C0000}"/>
    <cellStyle name="Superscript 2 4 12 5 2" xfId="27828" xr:uid="{00000000-0005-0000-0000-0000B46C0000}"/>
    <cellStyle name="Superscript 2 4 12 6" xfId="27829" xr:uid="{00000000-0005-0000-0000-0000B56C0000}"/>
    <cellStyle name="Superscript 2 4 12 6 2" xfId="27830" xr:uid="{00000000-0005-0000-0000-0000B66C0000}"/>
    <cellStyle name="Superscript 2 4 12 7" xfId="27831" xr:uid="{00000000-0005-0000-0000-0000B76C0000}"/>
    <cellStyle name="Superscript 2 4 13" xfId="27832" xr:uid="{00000000-0005-0000-0000-0000B86C0000}"/>
    <cellStyle name="Superscript 2 4 13 2" xfId="27833" xr:uid="{00000000-0005-0000-0000-0000B96C0000}"/>
    <cellStyle name="Superscript 2 4 13 2 2" xfId="27834" xr:uid="{00000000-0005-0000-0000-0000BA6C0000}"/>
    <cellStyle name="Superscript 2 4 13 2 2 2" xfId="27835" xr:uid="{00000000-0005-0000-0000-0000BB6C0000}"/>
    <cellStyle name="Superscript 2 4 13 2 3" xfId="27836" xr:uid="{00000000-0005-0000-0000-0000BC6C0000}"/>
    <cellStyle name="Superscript 2 4 13 2 3 2" xfId="27837" xr:uid="{00000000-0005-0000-0000-0000BD6C0000}"/>
    <cellStyle name="Superscript 2 4 13 2 4" xfId="27838" xr:uid="{00000000-0005-0000-0000-0000BE6C0000}"/>
    <cellStyle name="Superscript 2 4 13 2 4 2" xfId="27839" xr:uid="{00000000-0005-0000-0000-0000BF6C0000}"/>
    <cellStyle name="Superscript 2 4 13 2 5" xfId="27840" xr:uid="{00000000-0005-0000-0000-0000C06C0000}"/>
    <cellStyle name="Superscript 2 4 13 3" xfId="27841" xr:uid="{00000000-0005-0000-0000-0000C16C0000}"/>
    <cellStyle name="Superscript 2 4 13 3 2" xfId="27842" xr:uid="{00000000-0005-0000-0000-0000C26C0000}"/>
    <cellStyle name="Superscript 2 4 13 4" xfId="27843" xr:uid="{00000000-0005-0000-0000-0000C36C0000}"/>
    <cellStyle name="Superscript 2 4 13 4 2" xfId="27844" xr:uid="{00000000-0005-0000-0000-0000C46C0000}"/>
    <cellStyle name="Superscript 2 4 13 5" xfId="27845" xr:uid="{00000000-0005-0000-0000-0000C56C0000}"/>
    <cellStyle name="Superscript 2 4 13 5 2" xfId="27846" xr:uid="{00000000-0005-0000-0000-0000C66C0000}"/>
    <cellStyle name="Superscript 2 4 13 6" xfId="27847" xr:uid="{00000000-0005-0000-0000-0000C76C0000}"/>
    <cellStyle name="Superscript 2 4 13 6 2" xfId="27848" xr:uid="{00000000-0005-0000-0000-0000C86C0000}"/>
    <cellStyle name="Superscript 2 4 13 7" xfId="27849" xr:uid="{00000000-0005-0000-0000-0000C96C0000}"/>
    <cellStyle name="Superscript 2 4 14" xfId="27850" xr:uid="{00000000-0005-0000-0000-0000CA6C0000}"/>
    <cellStyle name="Superscript 2 4 14 2" xfId="27851" xr:uid="{00000000-0005-0000-0000-0000CB6C0000}"/>
    <cellStyle name="Superscript 2 4 14 2 2" xfId="27852" xr:uid="{00000000-0005-0000-0000-0000CC6C0000}"/>
    <cellStyle name="Superscript 2 4 14 2 2 2" xfId="27853" xr:uid="{00000000-0005-0000-0000-0000CD6C0000}"/>
    <cellStyle name="Superscript 2 4 14 2 3" xfId="27854" xr:uid="{00000000-0005-0000-0000-0000CE6C0000}"/>
    <cellStyle name="Superscript 2 4 14 2 3 2" xfId="27855" xr:uid="{00000000-0005-0000-0000-0000CF6C0000}"/>
    <cellStyle name="Superscript 2 4 14 2 4" xfId="27856" xr:uid="{00000000-0005-0000-0000-0000D06C0000}"/>
    <cellStyle name="Superscript 2 4 14 2 4 2" xfId="27857" xr:uid="{00000000-0005-0000-0000-0000D16C0000}"/>
    <cellStyle name="Superscript 2 4 14 2 5" xfId="27858" xr:uid="{00000000-0005-0000-0000-0000D26C0000}"/>
    <cellStyle name="Superscript 2 4 14 3" xfId="27859" xr:uid="{00000000-0005-0000-0000-0000D36C0000}"/>
    <cellStyle name="Superscript 2 4 14 3 2" xfId="27860" xr:uid="{00000000-0005-0000-0000-0000D46C0000}"/>
    <cellStyle name="Superscript 2 4 14 4" xfId="27861" xr:uid="{00000000-0005-0000-0000-0000D56C0000}"/>
    <cellStyle name="Superscript 2 4 14 4 2" xfId="27862" xr:uid="{00000000-0005-0000-0000-0000D66C0000}"/>
    <cellStyle name="Superscript 2 4 14 5" xfId="27863" xr:uid="{00000000-0005-0000-0000-0000D76C0000}"/>
    <cellStyle name="Superscript 2 4 14 5 2" xfId="27864" xr:uid="{00000000-0005-0000-0000-0000D86C0000}"/>
    <cellStyle name="Superscript 2 4 14 6" xfId="27865" xr:uid="{00000000-0005-0000-0000-0000D96C0000}"/>
    <cellStyle name="Superscript 2 4 14 6 2" xfId="27866" xr:uid="{00000000-0005-0000-0000-0000DA6C0000}"/>
    <cellStyle name="Superscript 2 4 14 7" xfId="27867" xr:uid="{00000000-0005-0000-0000-0000DB6C0000}"/>
    <cellStyle name="Superscript 2 4 15" xfId="27868" xr:uid="{00000000-0005-0000-0000-0000DC6C0000}"/>
    <cellStyle name="Superscript 2 4 15 2" xfId="27869" xr:uid="{00000000-0005-0000-0000-0000DD6C0000}"/>
    <cellStyle name="Superscript 2 4 15 2 2" xfId="27870" xr:uid="{00000000-0005-0000-0000-0000DE6C0000}"/>
    <cellStyle name="Superscript 2 4 15 2 2 2" xfId="27871" xr:uid="{00000000-0005-0000-0000-0000DF6C0000}"/>
    <cellStyle name="Superscript 2 4 15 2 3" xfId="27872" xr:uid="{00000000-0005-0000-0000-0000E06C0000}"/>
    <cellStyle name="Superscript 2 4 15 2 3 2" xfId="27873" xr:uid="{00000000-0005-0000-0000-0000E16C0000}"/>
    <cellStyle name="Superscript 2 4 15 2 4" xfId="27874" xr:uid="{00000000-0005-0000-0000-0000E26C0000}"/>
    <cellStyle name="Superscript 2 4 15 2 4 2" xfId="27875" xr:uid="{00000000-0005-0000-0000-0000E36C0000}"/>
    <cellStyle name="Superscript 2 4 15 2 5" xfId="27876" xr:uid="{00000000-0005-0000-0000-0000E46C0000}"/>
    <cellStyle name="Superscript 2 4 15 3" xfId="27877" xr:uid="{00000000-0005-0000-0000-0000E56C0000}"/>
    <cellStyle name="Superscript 2 4 15 3 2" xfId="27878" xr:uid="{00000000-0005-0000-0000-0000E66C0000}"/>
    <cellStyle name="Superscript 2 4 15 4" xfId="27879" xr:uid="{00000000-0005-0000-0000-0000E76C0000}"/>
    <cellStyle name="Superscript 2 4 15 4 2" xfId="27880" xr:uid="{00000000-0005-0000-0000-0000E86C0000}"/>
    <cellStyle name="Superscript 2 4 15 5" xfId="27881" xr:uid="{00000000-0005-0000-0000-0000E96C0000}"/>
    <cellStyle name="Superscript 2 4 15 5 2" xfId="27882" xr:uid="{00000000-0005-0000-0000-0000EA6C0000}"/>
    <cellStyle name="Superscript 2 4 15 6" xfId="27883" xr:uid="{00000000-0005-0000-0000-0000EB6C0000}"/>
    <cellStyle name="Superscript 2 4 15 6 2" xfId="27884" xr:uid="{00000000-0005-0000-0000-0000EC6C0000}"/>
    <cellStyle name="Superscript 2 4 15 7" xfId="27885" xr:uid="{00000000-0005-0000-0000-0000ED6C0000}"/>
    <cellStyle name="Superscript 2 4 16" xfId="27886" xr:uid="{00000000-0005-0000-0000-0000EE6C0000}"/>
    <cellStyle name="Superscript 2 4 16 2" xfId="27887" xr:uid="{00000000-0005-0000-0000-0000EF6C0000}"/>
    <cellStyle name="Superscript 2 4 16 2 2" xfId="27888" xr:uid="{00000000-0005-0000-0000-0000F06C0000}"/>
    <cellStyle name="Superscript 2 4 16 2 2 2" xfId="27889" xr:uid="{00000000-0005-0000-0000-0000F16C0000}"/>
    <cellStyle name="Superscript 2 4 16 2 3" xfId="27890" xr:uid="{00000000-0005-0000-0000-0000F26C0000}"/>
    <cellStyle name="Superscript 2 4 16 2 3 2" xfId="27891" xr:uid="{00000000-0005-0000-0000-0000F36C0000}"/>
    <cellStyle name="Superscript 2 4 16 2 4" xfId="27892" xr:uid="{00000000-0005-0000-0000-0000F46C0000}"/>
    <cellStyle name="Superscript 2 4 16 2 4 2" xfId="27893" xr:uid="{00000000-0005-0000-0000-0000F56C0000}"/>
    <cellStyle name="Superscript 2 4 16 2 5" xfId="27894" xr:uid="{00000000-0005-0000-0000-0000F66C0000}"/>
    <cellStyle name="Superscript 2 4 16 3" xfId="27895" xr:uid="{00000000-0005-0000-0000-0000F76C0000}"/>
    <cellStyle name="Superscript 2 4 16 3 2" xfId="27896" xr:uid="{00000000-0005-0000-0000-0000F86C0000}"/>
    <cellStyle name="Superscript 2 4 16 4" xfId="27897" xr:uid="{00000000-0005-0000-0000-0000F96C0000}"/>
    <cellStyle name="Superscript 2 4 16 4 2" xfId="27898" xr:uid="{00000000-0005-0000-0000-0000FA6C0000}"/>
    <cellStyle name="Superscript 2 4 16 5" xfId="27899" xr:uid="{00000000-0005-0000-0000-0000FB6C0000}"/>
    <cellStyle name="Superscript 2 4 16 5 2" xfId="27900" xr:uid="{00000000-0005-0000-0000-0000FC6C0000}"/>
    <cellStyle name="Superscript 2 4 16 6" xfId="27901" xr:uid="{00000000-0005-0000-0000-0000FD6C0000}"/>
    <cellStyle name="Superscript 2 4 16 6 2" xfId="27902" xr:uid="{00000000-0005-0000-0000-0000FE6C0000}"/>
    <cellStyle name="Superscript 2 4 16 7" xfId="27903" xr:uid="{00000000-0005-0000-0000-0000FF6C0000}"/>
    <cellStyle name="Superscript 2 4 17" xfId="27904" xr:uid="{00000000-0005-0000-0000-0000006D0000}"/>
    <cellStyle name="Superscript 2 4 17 2" xfId="27905" xr:uid="{00000000-0005-0000-0000-0000016D0000}"/>
    <cellStyle name="Superscript 2 4 17 2 2" xfId="27906" xr:uid="{00000000-0005-0000-0000-0000026D0000}"/>
    <cellStyle name="Superscript 2 4 17 2 2 2" xfId="27907" xr:uid="{00000000-0005-0000-0000-0000036D0000}"/>
    <cellStyle name="Superscript 2 4 17 2 3" xfId="27908" xr:uid="{00000000-0005-0000-0000-0000046D0000}"/>
    <cellStyle name="Superscript 2 4 17 2 3 2" xfId="27909" xr:uid="{00000000-0005-0000-0000-0000056D0000}"/>
    <cellStyle name="Superscript 2 4 17 2 4" xfId="27910" xr:uid="{00000000-0005-0000-0000-0000066D0000}"/>
    <cellStyle name="Superscript 2 4 17 2 4 2" xfId="27911" xr:uid="{00000000-0005-0000-0000-0000076D0000}"/>
    <cellStyle name="Superscript 2 4 17 2 5" xfId="27912" xr:uid="{00000000-0005-0000-0000-0000086D0000}"/>
    <cellStyle name="Superscript 2 4 17 3" xfId="27913" xr:uid="{00000000-0005-0000-0000-0000096D0000}"/>
    <cellStyle name="Superscript 2 4 17 3 2" xfId="27914" xr:uid="{00000000-0005-0000-0000-00000A6D0000}"/>
    <cellStyle name="Superscript 2 4 17 4" xfId="27915" xr:uid="{00000000-0005-0000-0000-00000B6D0000}"/>
    <cellStyle name="Superscript 2 4 17 4 2" xfId="27916" xr:uid="{00000000-0005-0000-0000-00000C6D0000}"/>
    <cellStyle name="Superscript 2 4 17 5" xfId="27917" xr:uid="{00000000-0005-0000-0000-00000D6D0000}"/>
    <cellStyle name="Superscript 2 4 17 5 2" xfId="27918" xr:uid="{00000000-0005-0000-0000-00000E6D0000}"/>
    <cellStyle name="Superscript 2 4 17 6" xfId="27919" xr:uid="{00000000-0005-0000-0000-00000F6D0000}"/>
    <cellStyle name="Superscript 2 4 17 6 2" xfId="27920" xr:uid="{00000000-0005-0000-0000-0000106D0000}"/>
    <cellStyle name="Superscript 2 4 17 7" xfId="27921" xr:uid="{00000000-0005-0000-0000-0000116D0000}"/>
    <cellStyle name="Superscript 2 4 18" xfId="27922" xr:uid="{00000000-0005-0000-0000-0000126D0000}"/>
    <cellStyle name="Superscript 2 4 18 2" xfId="27923" xr:uid="{00000000-0005-0000-0000-0000136D0000}"/>
    <cellStyle name="Superscript 2 4 18 2 2" xfId="27924" xr:uid="{00000000-0005-0000-0000-0000146D0000}"/>
    <cellStyle name="Superscript 2 4 18 2 2 2" xfId="27925" xr:uid="{00000000-0005-0000-0000-0000156D0000}"/>
    <cellStyle name="Superscript 2 4 18 2 3" xfId="27926" xr:uid="{00000000-0005-0000-0000-0000166D0000}"/>
    <cellStyle name="Superscript 2 4 18 2 3 2" xfId="27927" xr:uid="{00000000-0005-0000-0000-0000176D0000}"/>
    <cellStyle name="Superscript 2 4 18 2 4" xfId="27928" xr:uid="{00000000-0005-0000-0000-0000186D0000}"/>
    <cellStyle name="Superscript 2 4 18 2 4 2" xfId="27929" xr:uid="{00000000-0005-0000-0000-0000196D0000}"/>
    <cellStyle name="Superscript 2 4 18 2 5" xfId="27930" xr:uid="{00000000-0005-0000-0000-00001A6D0000}"/>
    <cellStyle name="Superscript 2 4 18 3" xfId="27931" xr:uid="{00000000-0005-0000-0000-00001B6D0000}"/>
    <cellStyle name="Superscript 2 4 18 3 2" xfId="27932" xr:uid="{00000000-0005-0000-0000-00001C6D0000}"/>
    <cellStyle name="Superscript 2 4 18 4" xfId="27933" xr:uid="{00000000-0005-0000-0000-00001D6D0000}"/>
    <cellStyle name="Superscript 2 4 18 4 2" xfId="27934" xr:uid="{00000000-0005-0000-0000-00001E6D0000}"/>
    <cellStyle name="Superscript 2 4 18 5" xfId="27935" xr:uid="{00000000-0005-0000-0000-00001F6D0000}"/>
    <cellStyle name="Superscript 2 4 18 5 2" xfId="27936" xr:uid="{00000000-0005-0000-0000-0000206D0000}"/>
    <cellStyle name="Superscript 2 4 18 6" xfId="27937" xr:uid="{00000000-0005-0000-0000-0000216D0000}"/>
    <cellStyle name="Superscript 2 4 18 6 2" xfId="27938" xr:uid="{00000000-0005-0000-0000-0000226D0000}"/>
    <cellStyle name="Superscript 2 4 18 7" xfId="27939" xr:uid="{00000000-0005-0000-0000-0000236D0000}"/>
    <cellStyle name="Superscript 2 4 19" xfId="27940" xr:uid="{00000000-0005-0000-0000-0000246D0000}"/>
    <cellStyle name="Superscript 2 4 19 2" xfId="27941" xr:uid="{00000000-0005-0000-0000-0000256D0000}"/>
    <cellStyle name="Superscript 2 4 19 2 2" xfId="27942" xr:uid="{00000000-0005-0000-0000-0000266D0000}"/>
    <cellStyle name="Superscript 2 4 19 3" xfId="27943" xr:uid="{00000000-0005-0000-0000-0000276D0000}"/>
    <cellStyle name="Superscript 2 4 19 3 2" xfId="27944" xr:uid="{00000000-0005-0000-0000-0000286D0000}"/>
    <cellStyle name="Superscript 2 4 19 4" xfId="27945" xr:uid="{00000000-0005-0000-0000-0000296D0000}"/>
    <cellStyle name="Superscript 2 4 19 4 2" xfId="27946" xr:uid="{00000000-0005-0000-0000-00002A6D0000}"/>
    <cellStyle name="Superscript 2 4 19 5" xfId="27947" xr:uid="{00000000-0005-0000-0000-00002B6D0000}"/>
    <cellStyle name="Superscript 2 4 2" xfId="27948" xr:uid="{00000000-0005-0000-0000-00002C6D0000}"/>
    <cellStyle name="Superscript 2 4 2 2" xfId="27949" xr:uid="{00000000-0005-0000-0000-00002D6D0000}"/>
    <cellStyle name="Superscript 2 4 2 2 2" xfId="27950" xr:uid="{00000000-0005-0000-0000-00002E6D0000}"/>
    <cellStyle name="Superscript 2 4 2 2 2 2" xfId="27951" xr:uid="{00000000-0005-0000-0000-00002F6D0000}"/>
    <cellStyle name="Superscript 2 4 2 2 3" xfId="27952" xr:uid="{00000000-0005-0000-0000-0000306D0000}"/>
    <cellStyle name="Superscript 2 4 2 2 3 2" xfId="27953" xr:uid="{00000000-0005-0000-0000-0000316D0000}"/>
    <cellStyle name="Superscript 2 4 2 2 4" xfId="27954" xr:uid="{00000000-0005-0000-0000-0000326D0000}"/>
    <cellStyle name="Superscript 2 4 2 2 4 2" xfId="27955" xr:uid="{00000000-0005-0000-0000-0000336D0000}"/>
    <cellStyle name="Superscript 2 4 2 2 5" xfId="27956" xr:uid="{00000000-0005-0000-0000-0000346D0000}"/>
    <cellStyle name="Superscript 2 4 2 3" xfId="27957" xr:uid="{00000000-0005-0000-0000-0000356D0000}"/>
    <cellStyle name="Superscript 2 4 2 3 2" xfId="27958" xr:uid="{00000000-0005-0000-0000-0000366D0000}"/>
    <cellStyle name="Superscript 2 4 2 4" xfId="27959" xr:uid="{00000000-0005-0000-0000-0000376D0000}"/>
    <cellStyle name="Superscript 2 4 2 4 2" xfId="27960" xr:uid="{00000000-0005-0000-0000-0000386D0000}"/>
    <cellStyle name="Superscript 2 4 2 5" xfId="27961" xr:uid="{00000000-0005-0000-0000-0000396D0000}"/>
    <cellStyle name="Superscript 2 4 2 5 2" xfId="27962" xr:uid="{00000000-0005-0000-0000-00003A6D0000}"/>
    <cellStyle name="Superscript 2 4 2 6" xfId="27963" xr:uid="{00000000-0005-0000-0000-00003B6D0000}"/>
    <cellStyle name="Superscript 2 4 2 6 2" xfId="27964" xr:uid="{00000000-0005-0000-0000-00003C6D0000}"/>
    <cellStyle name="Superscript 2 4 2 7" xfId="27965" xr:uid="{00000000-0005-0000-0000-00003D6D0000}"/>
    <cellStyle name="Superscript 2 4 20" xfId="27966" xr:uid="{00000000-0005-0000-0000-00003E6D0000}"/>
    <cellStyle name="Superscript 2 4 20 2" xfId="27967" xr:uid="{00000000-0005-0000-0000-00003F6D0000}"/>
    <cellStyle name="Superscript 2 4 21" xfId="27968" xr:uid="{00000000-0005-0000-0000-0000406D0000}"/>
    <cellStyle name="Superscript 2 4 21 2" xfId="27969" xr:uid="{00000000-0005-0000-0000-0000416D0000}"/>
    <cellStyle name="Superscript 2 4 22" xfId="27970" xr:uid="{00000000-0005-0000-0000-0000426D0000}"/>
    <cellStyle name="Superscript 2 4 22 2" xfId="27971" xr:uid="{00000000-0005-0000-0000-0000436D0000}"/>
    <cellStyle name="Superscript 2 4 23" xfId="27972" xr:uid="{00000000-0005-0000-0000-0000446D0000}"/>
    <cellStyle name="Superscript 2 4 23 2" xfId="27973" xr:uid="{00000000-0005-0000-0000-0000456D0000}"/>
    <cellStyle name="Superscript 2 4 24" xfId="27974" xr:uid="{00000000-0005-0000-0000-0000466D0000}"/>
    <cellStyle name="Superscript 2 4 3" xfId="27975" xr:uid="{00000000-0005-0000-0000-0000476D0000}"/>
    <cellStyle name="Superscript 2 4 3 2" xfId="27976" xr:uid="{00000000-0005-0000-0000-0000486D0000}"/>
    <cellStyle name="Superscript 2 4 3 2 2" xfId="27977" xr:uid="{00000000-0005-0000-0000-0000496D0000}"/>
    <cellStyle name="Superscript 2 4 3 2 2 2" xfId="27978" xr:uid="{00000000-0005-0000-0000-00004A6D0000}"/>
    <cellStyle name="Superscript 2 4 3 2 3" xfId="27979" xr:uid="{00000000-0005-0000-0000-00004B6D0000}"/>
    <cellStyle name="Superscript 2 4 3 2 3 2" xfId="27980" xr:uid="{00000000-0005-0000-0000-00004C6D0000}"/>
    <cellStyle name="Superscript 2 4 3 2 4" xfId="27981" xr:uid="{00000000-0005-0000-0000-00004D6D0000}"/>
    <cellStyle name="Superscript 2 4 3 2 4 2" xfId="27982" xr:uid="{00000000-0005-0000-0000-00004E6D0000}"/>
    <cellStyle name="Superscript 2 4 3 2 5" xfId="27983" xr:uid="{00000000-0005-0000-0000-00004F6D0000}"/>
    <cellStyle name="Superscript 2 4 3 3" xfId="27984" xr:uid="{00000000-0005-0000-0000-0000506D0000}"/>
    <cellStyle name="Superscript 2 4 3 3 2" xfId="27985" xr:uid="{00000000-0005-0000-0000-0000516D0000}"/>
    <cellStyle name="Superscript 2 4 3 4" xfId="27986" xr:uid="{00000000-0005-0000-0000-0000526D0000}"/>
    <cellStyle name="Superscript 2 4 3 4 2" xfId="27987" xr:uid="{00000000-0005-0000-0000-0000536D0000}"/>
    <cellStyle name="Superscript 2 4 3 5" xfId="27988" xr:uid="{00000000-0005-0000-0000-0000546D0000}"/>
    <cellStyle name="Superscript 2 4 3 5 2" xfId="27989" xr:uid="{00000000-0005-0000-0000-0000556D0000}"/>
    <cellStyle name="Superscript 2 4 3 6" xfId="27990" xr:uid="{00000000-0005-0000-0000-0000566D0000}"/>
    <cellStyle name="Superscript 2 4 3 6 2" xfId="27991" xr:uid="{00000000-0005-0000-0000-0000576D0000}"/>
    <cellStyle name="Superscript 2 4 3 7" xfId="27992" xr:uid="{00000000-0005-0000-0000-0000586D0000}"/>
    <cellStyle name="Superscript 2 4 4" xfId="27993" xr:uid="{00000000-0005-0000-0000-0000596D0000}"/>
    <cellStyle name="Superscript 2 4 4 2" xfId="27994" xr:uid="{00000000-0005-0000-0000-00005A6D0000}"/>
    <cellStyle name="Superscript 2 4 4 2 2" xfId="27995" xr:uid="{00000000-0005-0000-0000-00005B6D0000}"/>
    <cellStyle name="Superscript 2 4 4 2 2 2" xfId="27996" xr:uid="{00000000-0005-0000-0000-00005C6D0000}"/>
    <cellStyle name="Superscript 2 4 4 2 3" xfId="27997" xr:uid="{00000000-0005-0000-0000-00005D6D0000}"/>
    <cellStyle name="Superscript 2 4 4 2 3 2" xfId="27998" xr:uid="{00000000-0005-0000-0000-00005E6D0000}"/>
    <cellStyle name="Superscript 2 4 4 2 4" xfId="27999" xr:uid="{00000000-0005-0000-0000-00005F6D0000}"/>
    <cellStyle name="Superscript 2 4 4 2 4 2" xfId="28000" xr:uid="{00000000-0005-0000-0000-0000606D0000}"/>
    <cellStyle name="Superscript 2 4 4 2 5" xfId="28001" xr:uid="{00000000-0005-0000-0000-0000616D0000}"/>
    <cellStyle name="Superscript 2 4 4 3" xfId="28002" xr:uid="{00000000-0005-0000-0000-0000626D0000}"/>
    <cellStyle name="Superscript 2 4 4 3 2" xfId="28003" xr:uid="{00000000-0005-0000-0000-0000636D0000}"/>
    <cellStyle name="Superscript 2 4 4 4" xfId="28004" xr:uid="{00000000-0005-0000-0000-0000646D0000}"/>
    <cellStyle name="Superscript 2 4 4 4 2" xfId="28005" xr:uid="{00000000-0005-0000-0000-0000656D0000}"/>
    <cellStyle name="Superscript 2 4 4 5" xfId="28006" xr:uid="{00000000-0005-0000-0000-0000666D0000}"/>
    <cellStyle name="Superscript 2 4 4 5 2" xfId="28007" xr:uid="{00000000-0005-0000-0000-0000676D0000}"/>
    <cellStyle name="Superscript 2 4 4 6" xfId="28008" xr:uid="{00000000-0005-0000-0000-0000686D0000}"/>
    <cellStyle name="Superscript 2 4 4 6 2" xfId="28009" xr:uid="{00000000-0005-0000-0000-0000696D0000}"/>
    <cellStyle name="Superscript 2 4 4 7" xfId="28010" xr:uid="{00000000-0005-0000-0000-00006A6D0000}"/>
    <cellStyle name="Superscript 2 4 5" xfId="28011" xr:uid="{00000000-0005-0000-0000-00006B6D0000}"/>
    <cellStyle name="Superscript 2 4 5 2" xfId="28012" xr:uid="{00000000-0005-0000-0000-00006C6D0000}"/>
    <cellStyle name="Superscript 2 4 5 2 2" xfId="28013" xr:uid="{00000000-0005-0000-0000-00006D6D0000}"/>
    <cellStyle name="Superscript 2 4 5 2 2 2" xfId="28014" xr:uid="{00000000-0005-0000-0000-00006E6D0000}"/>
    <cellStyle name="Superscript 2 4 5 2 3" xfId="28015" xr:uid="{00000000-0005-0000-0000-00006F6D0000}"/>
    <cellStyle name="Superscript 2 4 5 2 3 2" xfId="28016" xr:uid="{00000000-0005-0000-0000-0000706D0000}"/>
    <cellStyle name="Superscript 2 4 5 2 4" xfId="28017" xr:uid="{00000000-0005-0000-0000-0000716D0000}"/>
    <cellStyle name="Superscript 2 4 5 2 4 2" xfId="28018" xr:uid="{00000000-0005-0000-0000-0000726D0000}"/>
    <cellStyle name="Superscript 2 4 5 2 5" xfId="28019" xr:uid="{00000000-0005-0000-0000-0000736D0000}"/>
    <cellStyle name="Superscript 2 4 5 3" xfId="28020" xr:uid="{00000000-0005-0000-0000-0000746D0000}"/>
    <cellStyle name="Superscript 2 4 5 3 2" xfId="28021" xr:uid="{00000000-0005-0000-0000-0000756D0000}"/>
    <cellStyle name="Superscript 2 4 5 4" xfId="28022" xr:uid="{00000000-0005-0000-0000-0000766D0000}"/>
    <cellStyle name="Superscript 2 4 5 4 2" xfId="28023" xr:uid="{00000000-0005-0000-0000-0000776D0000}"/>
    <cellStyle name="Superscript 2 4 5 5" xfId="28024" xr:uid="{00000000-0005-0000-0000-0000786D0000}"/>
    <cellStyle name="Superscript 2 4 5 5 2" xfId="28025" xr:uid="{00000000-0005-0000-0000-0000796D0000}"/>
    <cellStyle name="Superscript 2 4 5 6" xfId="28026" xr:uid="{00000000-0005-0000-0000-00007A6D0000}"/>
    <cellStyle name="Superscript 2 4 5 6 2" xfId="28027" xr:uid="{00000000-0005-0000-0000-00007B6D0000}"/>
    <cellStyle name="Superscript 2 4 5 7" xfId="28028" xr:uid="{00000000-0005-0000-0000-00007C6D0000}"/>
    <cellStyle name="Superscript 2 4 6" xfId="28029" xr:uid="{00000000-0005-0000-0000-00007D6D0000}"/>
    <cellStyle name="Superscript 2 4 6 2" xfId="28030" xr:uid="{00000000-0005-0000-0000-00007E6D0000}"/>
    <cellStyle name="Superscript 2 4 6 2 2" xfId="28031" xr:uid="{00000000-0005-0000-0000-00007F6D0000}"/>
    <cellStyle name="Superscript 2 4 6 2 2 2" xfId="28032" xr:uid="{00000000-0005-0000-0000-0000806D0000}"/>
    <cellStyle name="Superscript 2 4 6 2 3" xfId="28033" xr:uid="{00000000-0005-0000-0000-0000816D0000}"/>
    <cellStyle name="Superscript 2 4 6 2 3 2" xfId="28034" xr:uid="{00000000-0005-0000-0000-0000826D0000}"/>
    <cellStyle name="Superscript 2 4 6 2 4" xfId="28035" xr:uid="{00000000-0005-0000-0000-0000836D0000}"/>
    <cellStyle name="Superscript 2 4 6 2 4 2" xfId="28036" xr:uid="{00000000-0005-0000-0000-0000846D0000}"/>
    <cellStyle name="Superscript 2 4 6 2 5" xfId="28037" xr:uid="{00000000-0005-0000-0000-0000856D0000}"/>
    <cellStyle name="Superscript 2 4 6 3" xfId="28038" xr:uid="{00000000-0005-0000-0000-0000866D0000}"/>
    <cellStyle name="Superscript 2 4 6 3 2" xfId="28039" xr:uid="{00000000-0005-0000-0000-0000876D0000}"/>
    <cellStyle name="Superscript 2 4 6 4" xfId="28040" xr:uid="{00000000-0005-0000-0000-0000886D0000}"/>
    <cellStyle name="Superscript 2 4 6 4 2" xfId="28041" xr:uid="{00000000-0005-0000-0000-0000896D0000}"/>
    <cellStyle name="Superscript 2 4 6 5" xfId="28042" xr:uid="{00000000-0005-0000-0000-00008A6D0000}"/>
    <cellStyle name="Superscript 2 4 6 5 2" xfId="28043" xr:uid="{00000000-0005-0000-0000-00008B6D0000}"/>
    <cellStyle name="Superscript 2 4 6 6" xfId="28044" xr:uid="{00000000-0005-0000-0000-00008C6D0000}"/>
    <cellStyle name="Superscript 2 4 6 6 2" xfId="28045" xr:uid="{00000000-0005-0000-0000-00008D6D0000}"/>
    <cellStyle name="Superscript 2 4 6 7" xfId="28046" xr:uid="{00000000-0005-0000-0000-00008E6D0000}"/>
    <cellStyle name="Superscript 2 4 7" xfId="28047" xr:uid="{00000000-0005-0000-0000-00008F6D0000}"/>
    <cellStyle name="Superscript 2 4 7 2" xfId="28048" xr:uid="{00000000-0005-0000-0000-0000906D0000}"/>
    <cellStyle name="Superscript 2 4 7 2 2" xfId="28049" xr:uid="{00000000-0005-0000-0000-0000916D0000}"/>
    <cellStyle name="Superscript 2 4 7 2 2 2" xfId="28050" xr:uid="{00000000-0005-0000-0000-0000926D0000}"/>
    <cellStyle name="Superscript 2 4 7 2 3" xfId="28051" xr:uid="{00000000-0005-0000-0000-0000936D0000}"/>
    <cellStyle name="Superscript 2 4 7 2 3 2" xfId="28052" xr:uid="{00000000-0005-0000-0000-0000946D0000}"/>
    <cellStyle name="Superscript 2 4 7 2 4" xfId="28053" xr:uid="{00000000-0005-0000-0000-0000956D0000}"/>
    <cellStyle name="Superscript 2 4 7 2 4 2" xfId="28054" xr:uid="{00000000-0005-0000-0000-0000966D0000}"/>
    <cellStyle name="Superscript 2 4 7 2 5" xfId="28055" xr:uid="{00000000-0005-0000-0000-0000976D0000}"/>
    <cellStyle name="Superscript 2 4 7 3" xfId="28056" xr:uid="{00000000-0005-0000-0000-0000986D0000}"/>
    <cellStyle name="Superscript 2 4 7 3 2" xfId="28057" xr:uid="{00000000-0005-0000-0000-0000996D0000}"/>
    <cellStyle name="Superscript 2 4 7 4" xfId="28058" xr:uid="{00000000-0005-0000-0000-00009A6D0000}"/>
    <cellStyle name="Superscript 2 4 7 4 2" xfId="28059" xr:uid="{00000000-0005-0000-0000-00009B6D0000}"/>
    <cellStyle name="Superscript 2 4 7 5" xfId="28060" xr:uid="{00000000-0005-0000-0000-00009C6D0000}"/>
    <cellStyle name="Superscript 2 4 7 5 2" xfId="28061" xr:uid="{00000000-0005-0000-0000-00009D6D0000}"/>
    <cellStyle name="Superscript 2 4 7 6" xfId="28062" xr:uid="{00000000-0005-0000-0000-00009E6D0000}"/>
    <cellStyle name="Superscript 2 4 7 6 2" xfId="28063" xr:uid="{00000000-0005-0000-0000-00009F6D0000}"/>
    <cellStyle name="Superscript 2 4 7 7" xfId="28064" xr:uid="{00000000-0005-0000-0000-0000A06D0000}"/>
    <cellStyle name="Superscript 2 4 8" xfId="28065" xr:uid="{00000000-0005-0000-0000-0000A16D0000}"/>
    <cellStyle name="Superscript 2 4 8 2" xfId="28066" xr:uid="{00000000-0005-0000-0000-0000A26D0000}"/>
    <cellStyle name="Superscript 2 4 8 2 2" xfId="28067" xr:uid="{00000000-0005-0000-0000-0000A36D0000}"/>
    <cellStyle name="Superscript 2 4 8 2 2 2" xfId="28068" xr:uid="{00000000-0005-0000-0000-0000A46D0000}"/>
    <cellStyle name="Superscript 2 4 8 2 3" xfId="28069" xr:uid="{00000000-0005-0000-0000-0000A56D0000}"/>
    <cellStyle name="Superscript 2 4 8 2 3 2" xfId="28070" xr:uid="{00000000-0005-0000-0000-0000A66D0000}"/>
    <cellStyle name="Superscript 2 4 8 2 4" xfId="28071" xr:uid="{00000000-0005-0000-0000-0000A76D0000}"/>
    <cellStyle name="Superscript 2 4 8 2 4 2" xfId="28072" xr:uid="{00000000-0005-0000-0000-0000A86D0000}"/>
    <cellStyle name="Superscript 2 4 8 2 5" xfId="28073" xr:uid="{00000000-0005-0000-0000-0000A96D0000}"/>
    <cellStyle name="Superscript 2 4 8 3" xfId="28074" xr:uid="{00000000-0005-0000-0000-0000AA6D0000}"/>
    <cellStyle name="Superscript 2 4 8 3 2" xfId="28075" xr:uid="{00000000-0005-0000-0000-0000AB6D0000}"/>
    <cellStyle name="Superscript 2 4 8 4" xfId="28076" xr:uid="{00000000-0005-0000-0000-0000AC6D0000}"/>
    <cellStyle name="Superscript 2 4 8 4 2" xfId="28077" xr:uid="{00000000-0005-0000-0000-0000AD6D0000}"/>
    <cellStyle name="Superscript 2 4 8 5" xfId="28078" xr:uid="{00000000-0005-0000-0000-0000AE6D0000}"/>
    <cellStyle name="Superscript 2 4 8 5 2" xfId="28079" xr:uid="{00000000-0005-0000-0000-0000AF6D0000}"/>
    <cellStyle name="Superscript 2 4 8 6" xfId="28080" xr:uid="{00000000-0005-0000-0000-0000B06D0000}"/>
    <cellStyle name="Superscript 2 4 8 6 2" xfId="28081" xr:uid="{00000000-0005-0000-0000-0000B16D0000}"/>
    <cellStyle name="Superscript 2 4 8 7" xfId="28082" xr:uid="{00000000-0005-0000-0000-0000B26D0000}"/>
    <cellStyle name="Superscript 2 4 9" xfId="28083" xr:uid="{00000000-0005-0000-0000-0000B36D0000}"/>
    <cellStyle name="Superscript 2 4 9 2" xfId="28084" xr:uid="{00000000-0005-0000-0000-0000B46D0000}"/>
    <cellStyle name="Superscript 2 4 9 2 2" xfId="28085" xr:uid="{00000000-0005-0000-0000-0000B56D0000}"/>
    <cellStyle name="Superscript 2 4 9 2 2 2" xfId="28086" xr:uid="{00000000-0005-0000-0000-0000B66D0000}"/>
    <cellStyle name="Superscript 2 4 9 2 3" xfId="28087" xr:uid="{00000000-0005-0000-0000-0000B76D0000}"/>
    <cellStyle name="Superscript 2 4 9 2 3 2" xfId="28088" xr:uid="{00000000-0005-0000-0000-0000B86D0000}"/>
    <cellStyle name="Superscript 2 4 9 2 4" xfId="28089" xr:uid="{00000000-0005-0000-0000-0000B96D0000}"/>
    <cellStyle name="Superscript 2 4 9 2 4 2" xfId="28090" xr:uid="{00000000-0005-0000-0000-0000BA6D0000}"/>
    <cellStyle name="Superscript 2 4 9 2 5" xfId="28091" xr:uid="{00000000-0005-0000-0000-0000BB6D0000}"/>
    <cellStyle name="Superscript 2 4 9 3" xfId="28092" xr:uid="{00000000-0005-0000-0000-0000BC6D0000}"/>
    <cellStyle name="Superscript 2 4 9 3 2" xfId="28093" xr:uid="{00000000-0005-0000-0000-0000BD6D0000}"/>
    <cellStyle name="Superscript 2 4 9 4" xfId="28094" xr:uid="{00000000-0005-0000-0000-0000BE6D0000}"/>
    <cellStyle name="Superscript 2 4 9 4 2" xfId="28095" xr:uid="{00000000-0005-0000-0000-0000BF6D0000}"/>
    <cellStyle name="Superscript 2 4 9 5" xfId="28096" xr:uid="{00000000-0005-0000-0000-0000C06D0000}"/>
    <cellStyle name="Superscript 2 4 9 5 2" xfId="28097" xr:uid="{00000000-0005-0000-0000-0000C16D0000}"/>
    <cellStyle name="Superscript 2 4 9 6" xfId="28098" xr:uid="{00000000-0005-0000-0000-0000C26D0000}"/>
    <cellStyle name="Superscript 2 4 9 6 2" xfId="28099" xr:uid="{00000000-0005-0000-0000-0000C36D0000}"/>
    <cellStyle name="Superscript 2 4 9 7" xfId="28100" xr:uid="{00000000-0005-0000-0000-0000C46D0000}"/>
    <cellStyle name="Superscript 2 5" xfId="28101" xr:uid="{00000000-0005-0000-0000-0000C56D0000}"/>
    <cellStyle name="Superscript 2 5 2" xfId="28102" xr:uid="{00000000-0005-0000-0000-0000C66D0000}"/>
    <cellStyle name="Superscript 2 5 2 2" xfId="28103" xr:uid="{00000000-0005-0000-0000-0000C76D0000}"/>
    <cellStyle name="Superscript 2 5 2 2 2" xfId="28104" xr:uid="{00000000-0005-0000-0000-0000C86D0000}"/>
    <cellStyle name="Superscript 2 5 2 3" xfId="28105" xr:uid="{00000000-0005-0000-0000-0000C96D0000}"/>
    <cellStyle name="Superscript 2 5 2 3 2" xfId="28106" xr:uid="{00000000-0005-0000-0000-0000CA6D0000}"/>
    <cellStyle name="Superscript 2 5 2 4" xfId="28107" xr:uid="{00000000-0005-0000-0000-0000CB6D0000}"/>
    <cellStyle name="Superscript 2 5 2 4 2" xfId="28108" xr:uid="{00000000-0005-0000-0000-0000CC6D0000}"/>
    <cellStyle name="Superscript 2 5 2 5" xfId="28109" xr:uid="{00000000-0005-0000-0000-0000CD6D0000}"/>
    <cellStyle name="Superscript 2 5 3" xfId="28110" xr:uid="{00000000-0005-0000-0000-0000CE6D0000}"/>
    <cellStyle name="Superscript 2 5 3 2" xfId="28111" xr:uid="{00000000-0005-0000-0000-0000CF6D0000}"/>
    <cellStyle name="Superscript 2 5 4" xfId="28112" xr:uid="{00000000-0005-0000-0000-0000D06D0000}"/>
    <cellStyle name="Superscript 2 5 4 2" xfId="28113" xr:uid="{00000000-0005-0000-0000-0000D16D0000}"/>
    <cellStyle name="Superscript 2 5 5" xfId="28114" xr:uid="{00000000-0005-0000-0000-0000D26D0000}"/>
    <cellStyle name="Superscript 2 5 5 2" xfId="28115" xr:uid="{00000000-0005-0000-0000-0000D36D0000}"/>
    <cellStyle name="Superscript 2 5 6" xfId="28116" xr:uid="{00000000-0005-0000-0000-0000D46D0000}"/>
    <cellStyle name="Superscript 2 5 6 2" xfId="28117" xr:uid="{00000000-0005-0000-0000-0000D56D0000}"/>
    <cellStyle name="Superscript 2 5 7" xfId="28118" xr:uid="{00000000-0005-0000-0000-0000D66D0000}"/>
    <cellStyle name="Superscript 2 6" xfId="28119" xr:uid="{00000000-0005-0000-0000-0000D76D0000}"/>
    <cellStyle name="Superscript 2 6 2" xfId="28120" xr:uid="{00000000-0005-0000-0000-0000D86D0000}"/>
    <cellStyle name="Superscript 2 6 2 2" xfId="28121" xr:uid="{00000000-0005-0000-0000-0000D96D0000}"/>
    <cellStyle name="Superscript 2 6 2 2 2" xfId="28122" xr:uid="{00000000-0005-0000-0000-0000DA6D0000}"/>
    <cellStyle name="Superscript 2 6 2 3" xfId="28123" xr:uid="{00000000-0005-0000-0000-0000DB6D0000}"/>
    <cellStyle name="Superscript 2 6 2 3 2" xfId="28124" xr:uid="{00000000-0005-0000-0000-0000DC6D0000}"/>
    <cellStyle name="Superscript 2 6 2 4" xfId="28125" xr:uid="{00000000-0005-0000-0000-0000DD6D0000}"/>
    <cellStyle name="Superscript 2 6 2 4 2" xfId="28126" xr:uid="{00000000-0005-0000-0000-0000DE6D0000}"/>
    <cellStyle name="Superscript 2 6 2 5" xfId="28127" xr:uid="{00000000-0005-0000-0000-0000DF6D0000}"/>
    <cellStyle name="Superscript 2 6 3" xfId="28128" xr:uid="{00000000-0005-0000-0000-0000E06D0000}"/>
    <cellStyle name="Superscript 2 6 3 2" xfId="28129" xr:uid="{00000000-0005-0000-0000-0000E16D0000}"/>
    <cellStyle name="Superscript 2 6 4" xfId="28130" xr:uid="{00000000-0005-0000-0000-0000E26D0000}"/>
    <cellStyle name="Superscript 2 6 4 2" xfId="28131" xr:uid="{00000000-0005-0000-0000-0000E36D0000}"/>
    <cellStyle name="Superscript 2 6 5" xfId="28132" xr:uid="{00000000-0005-0000-0000-0000E46D0000}"/>
    <cellStyle name="Superscript 2 6 5 2" xfId="28133" xr:uid="{00000000-0005-0000-0000-0000E56D0000}"/>
    <cellStyle name="Superscript 2 6 6" xfId="28134" xr:uid="{00000000-0005-0000-0000-0000E66D0000}"/>
    <cellStyle name="Superscript 2 6 6 2" xfId="28135" xr:uid="{00000000-0005-0000-0000-0000E76D0000}"/>
    <cellStyle name="Superscript 2 6 7" xfId="28136" xr:uid="{00000000-0005-0000-0000-0000E86D0000}"/>
    <cellStyle name="Superscript 2 7" xfId="28137" xr:uid="{00000000-0005-0000-0000-0000E96D0000}"/>
    <cellStyle name="Superscript 2 7 2" xfId="28138" xr:uid="{00000000-0005-0000-0000-0000EA6D0000}"/>
    <cellStyle name="Superscript 2 7 2 2" xfId="28139" xr:uid="{00000000-0005-0000-0000-0000EB6D0000}"/>
    <cellStyle name="Superscript 2 7 2 2 2" xfId="28140" xr:uid="{00000000-0005-0000-0000-0000EC6D0000}"/>
    <cellStyle name="Superscript 2 7 2 3" xfId="28141" xr:uid="{00000000-0005-0000-0000-0000ED6D0000}"/>
    <cellStyle name="Superscript 2 7 2 3 2" xfId="28142" xr:uid="{00000000-0005-0000-0000-0000EE6D0000}"/>
    <cellStyle name="Superscript 2 7 2 4" xfId="28143" xr:uid="{00000000-0005-0000-0000-0000EF6D0000}"/>
    <cellStyle name="Superscript 2 7 2 4 2" xfId="28144" xr:uid="{00000000-0005-0000-0000-0000F06D0000}"/>
    <cellStyle name="Superscript 2 7 2 5" xfId="28145" xr:uid="{00000000-0005-0000-0000-0000F16D0000}"/>
    <cellStyle name="Superscript 2 7 3" xfId="28146" xr:uid="{00000000-0005-0000-0000-0000F26D0000}"/>
    <cellStyle name="Superscript 2 7 3 2" xfId="28147" xr:uid="{00000000-0005-0000-0000-0000F36D0000}"/>
    <cellStyle name="Superscript 2 7 4" xfId="28148" xr:uid="{00000000-0005-0000-0000-0000F46D0000}"/>
    <cellStyle name="Superscript 2 7 4 2" xfId="28149" xr:uid="{00000000-0005-0000-0000-0000F56D0000}"/>
    <cellStyle name="Superscript 2 7 5" xfId="28150" xr:uid="{00000000-0005-0000-0000-0000F66D0000}"/>
    <cellStyle name="Superscript 2 7 5 2" xfId="28151" xr:uid="{00000000-0005-0000-0000-0000F76D0000}"/>
    <cellStyle name="Superscript 2 7 6" xfId="28152" xr:uid="{00000000-0005-0000-0000-0000F86D0000}"/>
    <cellStyle name="Superscript 2 7 6 2" xfId="28153" xr:uid="{00000000-0005-0000-0000-0000F96D0000}"/>
    <cellStyle name="Superscript 2 7 7" xfId="28154" xr:uid="{00000000-0005-0000-0000-0000FA6D0000}"/>
    <cellStyle name="Superscript 2 8" xfId="28155" xr:uid="{00000000-0005-0000-0000-0000FB6D0000}"/>
    <cellStyle name="Superscript 2 8 2" xfId="28156" xr:uid="{00000000-0005-0000-0000-0000FC6D0000}"/>
    <cellStyle name="Superscript 2 8 2 2" xfId="28157" xr:uid="{00000000-0005-0000-0000-0000FD6D0000}"/>
    <cellStyle name="Superscript 2 8 2 2 2" xfId="28158" xr:uid="{00000000-0005-0000-0000-0000FE6D0000}"/>
    <cellStyle name="Superscript 2 8 2 3" xfId="28159" xr:uid="{00000000-0005-0000-0000-0000FF6D0000}"/>
    <cellStyle name="Superscript 2 8 2 3 2" xfId="28160" xr:uid="{00000000-0005-0000-0000-0000006E0000}"/>
    <cellStyle name="Superscript 2 8 2 4" xfId="28161" xr:uid="{00000000-0005-0000-0000-0000016E0000}"/>
    <cellStyle name="Superscript 2 8 2 4 2" xfId="28162" xr:uid="{00000000-0005-0000-0000-0000026E0000}"/>
    <cellStyle name="Superscript 2 8 2 5" xfId="28163" xr:uid="{00000000-0005-0000-0000-0000036E0000}"/>
    <cellStyle name="Superscript 2 8 3" xfId="28164" xr:uid="{00000000-0005-0000-0000-0000046E0000}"/>
    <cellStyle name="Superscript 2 8 3 2" xfId="28165" xr:uid="{00000000-0005-0000-0000-0000056E0000}"/>
    <cellStyle name="Superscript 2 8 4" xfId="28166" xr:uid="{00000000-0005-0000-0000-0000066E0000}"/>
    <cellStyle name="Superscript 2 8 4 2" xfId="28167" xr:uid="{00000000-0005-0000-0000-0000076E0000}"/>
    <cellStyle name="Superscript 2 8 5" xfId="28168" xr:uid="{00000000-0005-0000-0000-0000086E0000}"/>
    <cellStyle name="Superscript 2 8 5 2" xfId="28169" xr:uid="{00000000-0005-0000-0000-0000096E0000}"/>
    <cellStyle name="Superscript 2 8 6" xfId="28170" xr:uid="{00000000-0005-0000-0000-00000A6E0000}"/>
    <cellStyle name="Superscript 2 8 6 2" xfId="28171" xr:uid="{00000000-0005-0000-0000-00000B6E0000}"/>
    <cellStyle name="Superscript 2 8 7" xfId="28172" xr:uid="{00000000-0005-0000-0000-00000C6E0000}"/>
    <cellStyle name="Superscript 2 9" xfId="28173" xr:uid="{00000000-0005-0000-0000-00000D6E0000}"/>
    <cellStyle name="Superscript 2 9 2" xfId="28174" xr:uid="{00000000-0005-0000-0000-00000E6E0000}"/>
    <cellStyle name="Superscript 2 9 2 2" xfId="28175" xr:uid="{00000000-0005-0000-0000-00000F6E0000}"/>
    <cellStyle name="Superscript 2 9 2 2 2" xfId="28176" xr:uid="{00000000-0005-0000-0000-0000106E0000}"/>
    <cellStyle name="Superscript 2 9 2 3" xfId="28177" xr:uid="{00000000-0005-0000-0000-0000116E0000}"/>
    <cellStyle name="Superscript 2 9 2 3 2" xfId="28178" xr:uid="{00000000-0005-0000-0000-0000126E0000}"/>
    <cellStyle name="Superscript 2 9 2 4" xfId="28179" xr:uid="{00000000-0005-0000-0000-0000136E0000}"/>
    <cellStyle name="Superscript 2 9 2 4 2" xfId="28180" xr:uid="{00000000-0005-0000-0000-0000146E0000}"/>
    <cellStyle name="Superscript 2 9 2 5" xfId="28181" xr:uid="{00000000-0005-0000-0000-0000156E0000}"/>
    <cellStyle name="Superscript 2 9 3" xfId="28182" xr:uid="{00000000-0005-0000-0000-0000166E0000}"/>
    <cellStyle name="Superscript 2 9 3 2" xfId="28183" xr:uid="{00000000-0005-0000-0000-0000176E0000}"/>
    <cellStyle name="Superscript 2 9 4" xfId="28184" xr:uid="{00000000-0005-0000-0000-0000186E0000}"/>
    <cellStyle name="Superscript 2 9 4 2" xfId="28185" xr:uid="{00000000-0005-0000-0000-0000196E0000}"/>
    <cellStyle name="Superscript 2 9 5" xfId="28186" xr:uid="{00000000-0005-0000-0000-00001A6E0000}"/>
    <cellStyle name="Superscript 2 9 5 2" xfId="28187" xr:uid="{00000000-0005-0000-0000-00001B6E0000}"/>
    <cellStyle name="Superscript 2 9 6" xfId="28188" xr:uid="{00000000-0005-0000-0000-00001C6E0000}"/>
    <cellStyle name="Superscript 2 9 6 2" xfId="28189" xr:uid="{00000000-0005-0000-0000-00001D6E0000}"/>
    <cellStyle name="Superscript 2 9 7" xfId="28190" xr:uid="{00000000-0005-0000-0000-00001E6E0000}"/>
    <cellStyle name="Superscript 20" xfId="28191" xr:uid="{00000000-0005-0000-0000-00001F6E0000}"/>
    <cellStyle name="Superscript 20 2" xfId="28192" xr:uid="{00000000-0005-0000-0000-0000206E0000}"/>
    <cellStyle name="Superscript 20 2 2" xfId="28193" xr:uid="{00000000-0005-0000-0000-0000216E0000}"/>
    <cellStyle name="Superscript 20 2 2 2" xfId="28194" xr:uid="{00000000-0005-0000-0000-0000226E0000}"/>
    <cellStyle name="Superscript 20 2 3" xfId="28195" xr:uid="{00000000-0005-0000-0000-0000236E0000}"/>
    <cellStyle name="Superscript 20 2 3 2" xfId="28196" xr:uid="{00000000-0005-0000-0000-0000246E0000}"/>
    <cellStyle name="Superscript 20 2 4" xfId="28197" xr:uid="{00000000-0005-0000-0000-0000256E0000}"/>
    <cellStyle name="Superscript 20 2 4 2" xfId="28198" xr:uid="{00000000-0005-0000-0000-0000266E0000}"/>
    <cellStyle name="Superscript 20 2 5" xfId="28199" xr:uid="{00000000-0005-0000-0000-0000276E0000}"/>
    <cellStyle name="Superscript 20 3" xfId="28200" xr:uid="{00000000-0005-0000-0000-0000286E0000}"/>
    <cellStyle name="Superscript 20 3 2" xfId="28201" xr:uid="{00000000-0005-0000-0000-0000296E0000}"/>
    <cellStyle name="Superscript 20 4" xfId="28202" xr:uid="{00000000-0005-0000-0000-00002A6E0000}"/>
    <cellStyle name="Superscript 20 4 2" xfId="28203" xr:uid="{00000000-0005-0000-0000-00002B6E0000}"/>
    <cellStyle name="Superscript 20 5" xfId="28204" xr:uid="{00000000-0005-0000-0000-00002C6E0000}"/>
    <cellStyle name="Superscript 20 5 2" xfId="28205" xr:uid="{00000000-0005-0000-0000-00002D6E0000}"/>
    <cellStyle name="Superscript 20 6" xfId="28206" xr:uid="{00000000-0005-0000-0000-00002E6E0000}"/>
    <cellStyle name="Superscript 20 6 2" xfId="28207" xr:uid="{00000000-0005-0000-0000-00002F6E0000}"/>
    <cellStyle name="Superscript 20 7" xfId="28208" xr:uid="{00000000-0005-0000-0000-0000306E0000}"/>
    <cellStyle name="Superscript 21" xfId="28209" xr:uid="{00000000-0005-0000-0000-0000316E0000}"/>
    <cellStyle name="Superscript 21 2" xfId="28210" xr:uid="{00000000-0005-0000-0000-0000326E0000}"/>
    <cellStyle name="Superscript 21 2 2" xfId="28211" xr:uid="{00000000-0005-0000-0000-0000336E0000}"/>
    <cellStyle name="Superscript 21 2 2 2" xfId="28212" xr:uid="{00000000-0005-0000-0000-0000346E0000}"/>
    <cellStyle name="Superscript 21 2 3" xfId="28213" xr:uid="{00000000-0005-0000-0000-0000356E0000}"/>
    <cellStyle name="Superscript 21 2 3 2" xfId="28214" xr:uid="{00000000-0005-0000-0000-0000366E0000}"/>
    <cellStyle name="Superscript 21 2 4" xfId="28215" xr:uid="{00000000-0005-0000-0000-0000376E0000}"/>
    <cellStyle name="Superscript 21 2 4 2" xfId="28216" xr:uid="{00000000-0005-0000-0000-0000386E0000}"/>
    <cellStyle name="Superscript 21 2 5" xfId="28217" xr:uid="{00000000-0005-0000-0000-0000396E0000}"/>
    <cellStyle name="Superscript 21 3" xfId="28218" xr:uid="{00000000-0005-0000-0000-00003A6E0000}"/>
    <cellStyle name="Superscript 21 3 2" xfId="28219" xr:uid="{00000000-0005-0000-0000-00003B6E0000}"/>
    <cellStyle name="Superscript 21 4" xfId="28220" xr:uid="{00000000-0005-0000-0000-00003C6E0000}"/>
    <cellStyle name="Superscript 21 4 2" xfId="28221" xr:uid="{00000000-0005-0000-0000-00003D6E0000}"/>
    <cellStyle name="Superscript 21 5" xfId="28222" xr:uid="{00000000-0005-0000-0000-00003E6E0000}"/>
    <cellStyle name="Superscript 21 5 2" xfId="28223" xr:uid="{00000000-0005-0000-0000-00003F6E0000}"/>
    <cellStyle name="Superscript 21 6" xfId="28224" xr:uid="{00000000-0005-0000-0000-0000406E0000}"/>
    <cellStyle name="Superscript 21 6 2" xfId="28225" xr:uid="{00000000-0005-0000-0000-0000416E0000}"/>
    <cellStyle name="Superscript 21 7" xfId="28226" xr:uid="{00000000-0005-0000-0000-0000426E0000}"/>
    <cellStyle name="Superscript 22" xfId="28227" xr:uid="{00000000-0005-0000-0000-0000436E0000}"/>
    <cellStyle name="Superscript 22 2" xfId="28228" xr:uid="{00000000-0005-0000-0000-0000446E0000}"/>
    <cellStyle name="Superscript 22 2 2" xfId="28229" xr:uid="{00000000-0005-0000-0000-0000456E0000}"/>
    <cellStyle name="Superscript 22 3" xfId="28230" xr:uid="{00000000-0005-0000-0000-0000466E0000}"/>
    <cellStyle name="Superscript 22 3 2" xfId="28231" xr:uid="{00000000-0005-0000-0000-0000476E0000}"/>
    <cellStyle name="Superscript 22 4" xfId="28232" xr:uid="{00000000-0005-0000-0000-0000486E0000}"/>
    <cellStyle name="Superscript 22 4 2" xfId="28233" xr:uid="{00000000-0005-0000-0000-0000496E0000}"/>
    <cellStyle name="Superscript 22 5" xfId="28234" xr:uid="{00000000-0005-0000-0000-00004A6E0000}"/>
    <cellStyle name="Superscript 23" xfId="28235" xr:uid="{00000000-0005-0000-0000-00004B6E0000}"/>
    <cellStyle name="Superscript 23 2" xfId="28236" xr:uid="{00000000-0005-0000-0000-00004C6E0000}"/>
    <cellStyle name="Superscript 24" xfId="28237" xr:uid="{00000000-0005-0000-0000-00004D6E0000}"/>
    <cellStyle name="Superscript 24 2" xfId="28238" xr:uid="{00000000-0005-0000-0000-00004E6E0000}"/>
    <cellStyle name="Superscript 3" xfId="28239" xr:uid="{00000000-0005-0000-0000-00004F6E0000}"/>
    <cellStyle name="Superscript 3 10" xfId="28240" xr:uid="{00000000-0005-0000-0000-0000506E0000}"/>
    <cellStyle name="Superscript 3 10 2" xfId="28241" xr:uid="{00000000-0005-0000-0000-0000516E0000}"/>
    <cellStyle name="Superscript 3 10 2 2" xfId="28242" xr:uid="{00000000-0005-0000-0000-0000526E0000}"/>
    <cellStyle name="Superscript 3 10 2 2 2" xfId="28243" xr:uid="{00000000-0005-0000-0000-0000536E0000}"/>
    <cellStyle name="Superscript 3 10 2 3" xfId="28244" xr:uid="{00000000-0005-0000-0000-0000546E0000}"/>
    <cellStyle name="Superscript 3 10 2 3 2" xfId="28245" xr:uid="{00000000-0005-0000-0000-0000556E0000}"/>
    <cellStyle name="Superscript 3 10 2 4" xfId="28246" xr:uid="{00000000-0005-0000-0000-0000566E0000}"/>
    <cellStyle name="Superscript 3 10 2 4 2" xfId="28247" xr:uid="{00000000-0005-0000-0000-0000576E0000}"/>
    <cellStyle name="Superscript 3 10 2 5" xfId="28248" xr:uid="{00000000-0005-0000-0000-0000586E0000}"/>
    <cellStyle name="Superscript 3 10 3" xfId="28249" xr:uid="{00000000-0005-0000-0000-0000596E0000}"/>
    <cellStyle name="Superscript 3 10 3 2" xfId="28250" xr:uid="{00000000-0005-0000-0000-00005A6E0000}"/>
    <cellStyle name="Superscript 3 10 4" xfId="28251" xr:uid="{00000000-0005-0000-0000-00005B6E0000}"/>
    <cellStyle name="Superscript 3 10 4 2" xfId="28252" xr:uid="{00000000-0005-0000-0000-00005C6E0000}"/>
    <cellStyle name="Superscript 3 10 5" xfId="28253" xr:uid="{00000000-0005-0000-0000-00005D6E0000}"/>
    <cellStyle name="Superscript 3 10 5 2" xfId="28254" xr:uid="{00000000-0005-0000-0000-00005E6E0000}"/>
    <cellStyle name="Superscript 3 10 6" xfId="28255" xr:uid="{00000000-0005-0000-0000-00005F6E0000}"/>
    <cellStyle name="Superscript 3 10 6 2" xfId="28256" xr:uid="{00000000-0005-0000-0000-0000606E0000}"/>
    <cellStyle name="Superscript 3 10 7" xfId="28257" xr:uid="{00000000-0005-0000-0000-0000616E0000}"/>
    <cellStyle name="Superscript 3 11" xfId="28258" xr:uid="{00000000-0005-0000-0000-0000626E0000}"/>
    <cellStyle name="Superscript 3 11 2" xfId="28259" xr:uid="{00000000-0005-0000-0000-0000636E0000}"/>
    <cellStyle name="Superscript 3 11 2 2" xfId="28260" xr:uid="{00000000-0005-0000-0000-0000646E0000}"/>
    <cellStyle name="Superscript 3 11 2 2 2" xfId="28261" xr:uid="{00000000-0005-0000-0000-0000656E0000}"/>
    <cellStyle name="Superscript 3 11 2 3" xfId="28262" xr:uid="{00000000-0005-0000-0000-0000666E0000}"/>
    <cellStyle name="Superscript 3 11 2 3 2" xfId="28263" xr:uid="{00000000-0005-0000-0000-0000676E0000}"/>
    <cellStyle name="Superscript 3 11 2 4" xfId="28264" xr:uid="{00000000-0005-0000-0000-0000686E0000}"/>
    <cellStyle name="Superscript 3 11 2 4 2" xfId="28265" xr:uid="{00000000-0005-0000-0000-0000696E0000}"/>
    <cellStyle name="Superscript 3 11 2 5" xfId="28266" xr:uid="{00000000-0005-0000-0000-00006A6E0000}"/>
    <cellStyle name="Superscript 3 11 3" xfId="28267" xr:uid="{00000000-0005-0000-0000-00006B6E0000}"/>
    <cellStyle name="Superscript 3 11 3 2" xfId="28268" xr:uid="{00000000-0005-0000-0000-00006C6E0000}"/>
    <cellStyle name="Superscript 3 11 4" xfId="28269" xr:uid="{00000000-0005-0000-0000-00006D6E0000}"/>
    <cellStyle name="Superscript 3 11 4 2" xfId="28270" xr:uid="{00000000-0005-0000-0000-00006E6E0000}"/>
    <cellStyle name="Superscript 3 11 5" xfId="28271" xr:uid="{00000000-0005-0000-0000-00006F6E0000}"/>
    <cellStyle name="Superscript 3 11 5 2" xfId="28272" xr:uid="{00000000-0005-0000-0000-0000706E0000}"/>
    <cellStyle name="Superscript 3 11 6" xfId="28273" xr:uid="{00000000-0005-0000-0000-0000716E0000}"/>
    <cellStyle name="Superscript 3 11 6 2" xfId="28274" xr:uid="{00000000-0005-0000-0000-0000726E0000}"/>
    <cellStyle name="Superscript 3 11 7" xfId="28275" xr:uid="{00000000-0005-0000-0000-0000736E0000}"/>
    <cellStyle name="Superscript 3 12" xfId="28276" xr:uid="{00000000-0005-0000-0000-0000746E0000}"/>
    <cellStyle name="Superscript 3 12 2" xfId="28277" xr:uid="{00000000-0005-0000-0000-0000756E0000}"/>
    <cellStyle name="Superscript 3 12 2 2" xfId="28278" xr:uid="{00000000-0005-0000-0000-0000766E0000}"/>
    <cellStyle name="Superscript 3 12 2 2 2" xfId="28279" xr:uid="{00000000-0005-0000-0000-0000776E0000}"/>
    <cellStyle name="Superscript 3 12 2 3" xfId="28280" xr:uid="{00000000-0005-0000-0000-0000786E0000}"/>
    <cellStyle name="Superscript 3 12 2 3 2" xfId="28281" xr:uid="{00000000-0005-0000-0000-0000796E0000}"/>
    <cellStyle name="Superscript 3 12 2 4" xfId="28282" xr:uid="{00000000-0005-0000-0000-00007A6E0000}"/>
    <cellStyle name="Superscript 3 12 2 4 2" xfId="28283" xr:uid="{00000000-0005-0000-0000-00007B6E0000}"/>
    <cellStyle name="Superscript 3 12 2 5" xfId="28284" xr:uid="{00000000-0005-0000-0000-00007C6E0000}"/>
    <cellStyle name="Superscript 3 12 3" xfId="28285" xr:uid="{00000000-0005-0000-0000-00007D6E0000}"/>
    <cellStyle name="Superscript 3 12 3 2" xfId="28286" xr:uid="{00000000-0005-0000-0000-00007E6E0000}"/>
    <cellStyle name="Superscript 3 12 4" xfId="28287" xr:uid="{00000000-0005-0000-0000-00007F6E0000}"/>
    <cellStyle name="Superscript 3 12 4 2" xfId="28288" xr:uid="{00000000-0005-0000-0000-0000806E0000}"/>
    <cellStyle name="Superscript 3 12 5" xfId="28289" xr:uid="{00000000-0005-0000-0000-0000816E0000}"/>
    <cellStyle name="Superscript 3 12 5 2" xfId="28290" xr:uid="{00000000-0005-0000-0000-0000826E0000}"/>
    <cellStyle name="Superscript 3 12 6" xfId="28291" xr:uid="{00000000-0005-0000-0000-0000836E0000}"/>
    <cellStyle name="Superscript 3 12 6 2" xfId="28292" xr:uid="{00000000-0005-0000-0000-0000846E0000}"/>
    <cellStyle name="Superscript 3 12 7" xfId="28293" xr:uid="{00000000-0005-0000-0000-0000856E0000}"/>
    <cellStyle name="Superscript 3 13" xfId="28294" xr:uid="{00000000-0005-0000-0000-0000866E0000}"/>
    <cellStyle name="Superscript 3 13 2" xfId="28295" xr:uid="{00000000-0005-0000-0000-0000876E0000}"/>
    <cellStyle name="Superscript 3 13 2 2" xfId="28296" xr:uid="{00000000-0005-0000-0000-0000886E0000}"/>
    <cellStyle name="Superscript 3 13 2 2 2" xfId="28297" xr:uid="{00000000-0005-0000-0000-0000896E0000}"/>
    <cellStyle name="Superscript 3 13 2 3" xfId="28298" xr:uid="{00000000-0005-0000-0000-00008A6E0000}"/>
    <cellStyle name="Superscript 3 13 2 3 2" xfId="28299" xr:uid="{00000000-0005-0000-0000-00008B6E0000}"/>
    <cellStyle name="Superscript 3 13 2 4" xfId="28300" xr:uid="{00000000-0005-0000-0000-00008C6E0000}"/>
    <cellStyle name="Superscript 3 13 2 4 2" xfId="28301" xr:uid="{00000000-0005-0000-0000-00008D6E0000}"/>
    <cellStyle name="Superscript 3 13 2 5" xfId="28302" xr:uid="{00000000-0005-0000-0000-00008E6E0000}"/>
    <cellStyle name="Superscript 3 13 3" xfId="28303" xr:uid="{00000000-0005-0000-0000-00008F6E0000}"/>
    <cellStyle name="Superscript 3 13 3 2" xfId="28304" xr:uid="{00000000-0005-0000-0000-0000906E0000}"/>
    <cellStyle name="Superscript 3 13 4" xfId="28305" xr:uid="{00000000-0005-0000-0000-0000916E0000}"/>
    <cellStyle name="Superscript 3 13 4 2" xfId="28306" xr:uid="{00000000-0005-0000-0000-0000926E0000}"/>
    <cellStyle name="Superscript 3 13 5" xfId="28307" xr:uid="{00000000-0005-0000-0000-0000936E0000}"/>
    <cellStyle name="Superscript 3 13 5 2" xfId="28308" xr:uid="{00000000-0005-0000-0000-0000946E0000}"/>
    <cellStyle name="Superscript 3 13 6" xfId="28309" xr:uid="{00000000-0005-0000-0000-0000956E0000}"/>
    <cellStyle name="Superscript 3 13 6 2" xfId="28310" xr:uid="{00000000-0005-0000-0000-0000966E0000}"/>
    <cellStyle name="Superscript 3 13 7" xfId="28311" xr:uid="{00000000-0005-0000-0000-0000976E0000}"/>
    <cellStyle name="Superscript 3 14" xfId="28312" xr:uid="{00000000-0005-0000-0000-0000986E0000}"/>
    <cellStyle name="Superscript 3 14 2" xfId="28313" xr:uid="{00000000-0005-0000-0000-0000996E0000}"/>
    <cellStyle name="Superscript 3 14 2 2" xfId="28314" xr:uid="{00000000-0005-0000-0000-00009A6E0000}"/>
    <cellStyle name="Superscript 3 14 2 2 2" xfId="28315" xr:uid="{00000000-0005-0000-0000-00009B6E0000}"/>
    <cellStyle name="Superscript 3 14 2 3" xfId="28316" xr:uid="{00000000-0005-0000-0000-00009C6E0000}"/>
    <cellStyle name="Superscript 3 14 2 3 2" xfId="28317" xr:uid="{00000000-0005-0000-0000-00009D6E0000}"/>
    <cellStyle name="Superscript 3 14 2 4" xfId="28318" xr:uid="{00000000-0005-0000-0000-00009E6E0000}"/>
    <cellStyle name="Superscript 3 14 2 4 2" xfId="28319" xr:uid="{00000000-0005-0000-0000-00009F6E0000}"/>
    <cellStyle name="Superscript 3 14 2 5" xfId="28320" xr:uid="{00000000-0005-0000-0000-0000A06E0000}"/>
    <cellStyle name="Superscript 3 14 3" xfId="28321" xr:uid="{00000000-0005-0000-0000-0000A16E0000}"/>
    <cellStyle name="Superscript 3 14 3 2" xfId="28322" xr:uid="{00000000-0005-0000-0000-0000A26E0000}"/>
    <cellStyle name="Superscript 3 14 4" xfId="28323" xr:uid="{00000000-0005-0000-0000-0000A36E0000}"/>
    <cellStyle name="Superscript 3 14 4 2" xfId="28324" xr:uid="{00000000-0005-0000-0000-0000A46E0000}"/>
    <cellStyle name="Superscript 3 14 5" xfId="28325" xr:uid="{00000000-0005-0000-0000-0000A56E0000}"/>
    <cellStyle name="Superscript 3 14 5 2" xfId="28326" xr:uid="{00000000-0005-0000-0000-0000A66E0000}"/>
    <cellStyle name="Superscript 3 14 6" xfId="28327" xr:uid="{00000000-0005-0000-0000-0000A76E0000}"/>
    <cellStyle name="Superscript 3 14 6 2" xfId="28328" xr:uid="{00000000-0005-0000-0000-0000A86E0000}"/>
    <cellStyle name="Superscript 3 14 7" xfId="28329" xr:uid="{00000000-0005-0000-0000-0000A96E0000}"/>
    <cellStyle name="Superscript 3 15" xfId="28330" xr:uid="{00000000-0005-0000-0000-0000AA6E0000}"/>
    <cellStyle name="Superscript 3 15 2" xfId="28331" xr:uid="{00000000-0005-0000-0000-0000AB6E0000}"/>
    <cellStyle name="Superscript 3 15 2 2" xfId="28332" xr:uid="{00000000-0005-0000-0000-0000AC6E0000}"/>
    <cellStyle name="Superscript 3 15 2 2 2" xfId="28333" xr:uid="{00000000-0005-0000-0000-0000AD6E0000}"/>
    <cellStyle name="Superscript 3 15 2 3" xfId="28334" xr:uid="{00000000-0005-0000-0000-0000AE6E0000}"/>
    <cellStyle name="Superscript 3 15 2 3 2" xfId="28335" xr:uid="{00000000-0005-0000-0000-0000AF6E0000}"/>
    <cellStyle name="Superscript 3 15 2 4" xfId="28336" xr:uid="{00000000-0005-0000-0000-0000B06E0000}"/>
    <cellStyle name="Superscript 3 15 2 4 2" xfId="28337" xr:uid="{00000000-0005-0000-0000-0000B16E0000}"/>
    <cellStyle name="Superscript 3 15 2 5" xfId="28338" xr:uid="{00000000-0005-0000-0000-0000B26E0000}"/>
    <cellStyle name="Superscript 3 15 3" xfId="28339" xr:uid="{00000000-0005-0000-0000-0000B36E0000}"/>
    <cellStyle name="Superscript 3 15 3 2" xfId="28340" xr:uid="{00000000-0005-0000-0000-0000B46E0000}"/>
    <cellStyle name="Superscript 3 15 4" xfId="28341" xr:uid="{00000000-0005-0000-0000-0000B56E0000}"/>
    <cellStyle name="Superscript 3 15 4 2" xfId="28342" xr:uid="{00000000-0005-0000-0000-0000B66E0000}"/>
    <cellStyle name="Superscript 3 15 5" xfId="28343" xr:uid="{00000000-0005-0000-0000-0000B76E0000}"/>
    <cellStyle name="Superscript 3 15 5 2" xfId="28344" xr:uid="{00000000-0005-0000-0000-0000B86E0000}"/>
    <cellStyle name="Superscript 3 15 6" xfId="28345" xr:uid="{00000000-0005-0000-0000-0000B96E0000}"/>
    <cellStyle name="Superscript 3 15 6 2" xfId="28346" xr:uid="{00000000-0005-0000-0000-0000BA6E0000}"/>
    <cellStyle name="Superscript 3 15 7" xfId="28347" xr:uid="{00000000-0005-0000-0000-0000BB6E0000}"/>
    <cellStyle name="Superscript 3 16" xfId="28348" xr:uid="{00000000-0005-0000-0000-0000BC6E0000}"/>
    <cellStyle name="Superscript 3 16 2" xfId="28349" xr:uid="{00000000-0005-0000-0000-0000BD6E0000}"/>
    <cellStyle name="Superscript 3 16 2 2" xfId="28350" xr:uid="{00000000-0005-0000-0000-0000BE6E0000}"/>
    <cellStyle name="Superscript 3 16 2 2 2" xfId="28351" xr:uid="{00000000-0005-0000-0000-0000BF6E0000}"/>
    <cellStyle name="Superscript 3 16 2 3" xfId="28352" xr:uid="{00000000-0005-0000-0000-0000C06E0000}"/>
    <cellStyle name="Superscript 3 16 2 3 2" xfId="28353" xr:uid="{00000000-0005-0000-0000-0000C16E0000}"/>
    <cellStyle name="Superscript 3 16 2 4" xfId="28354" xr:uid="{00000000-0005-0000-0000-0000C26E0000}"/>
    <cellStyle name="Superscript 3 16 2 4 2" xfId="28355" xr:uid="{00000000-0005-0000-0000-0000C36E0000}"/>
    <cellStyle name="Superscript 3 16 2 5" xfId="28356" xr:uid="{00000000-0005-0000-0000-0000C46E0000}"/>
    <cellStyle name="Superscript 3 16 3" xfId="28357" xr:uid="{00000000-0005-0000-0000-0000C56E0000}"/>
    <cellStyle name="Superscript 3 16 3 2" xfId="28358" xr:uid="{00000000-0005-0000-0000-0000C66E0000}"/>
    <cellStyle name="Superscript 3 16 4" xfId="28359" xr:uid="{00000000-0005-0000-0000-0000C76E0000}"/>
    <cellStyle name="Superscript 3 16 4 2" xfId="28360" xr:uid="{00000000-0005-0000-0000-0000C86E0000}"/>
    <cellStyle name="Superscript 3 16 5" xfId="28361" xr:uid="{00000000-0005-0000-0000-0000C96E0000}"/>
    <cellStyle name="Superscript 3 16 5 2" xfId="28362" xr:uid="{00000000-0005-0000-0000-0000CA6E0000}"/>
    <cellStyle name="Superscript 3 16 6" xfId="28363" xr:uid="{00000000-0005-0000-0000-0000CB6E0000}"/>
    <cellStyle name="Superscript 3 16 6 2" xfId="28364" xr:uid="{00000000-0005-0000-0000-0000CC6E0000}"/>
    <cellStyle name="Superscript 3 16 7" xfId="28365" xr:uid="{00000000-0005-0000-0000-0000CD6E0000}"/>
    <cellStyle name="Superscript 3 17" xfId="28366" xr:uid="{00000000-0005-0000-0000-0000CE6E0000}"/>
    <cellStyle name="Superscript 3 17 2" xfId="28367" xr:uid="{00000000-0005-0000-0000-0000CF6E0000}"/>
    <cellStyle name="Superscript 3 17 2 2" xfId="28368" xr:uid="{00000000-0005-0000-0000-0000D06E0000}"/>
    <cellStyle name="Superscript 3 17 2 2 2" xfId="28369" xr:uid="{00000000-0005-0000-0000-0000D16E0000}"/>
    <cellStyle name="Superscript 3 17 2 3" xfId="28370" xr:uid="{00000000-0005-0000-0000-0000D26E0000}"/>
    <cellStyle name="Superscript 3 17 2 3 2" xfId="28371" xr:uid="{00000000-0005-0000-0000-0000D36E0000}"/>
    <cellStyle name="Superscript 3 17 2 4" xfId="28372" xr:uid="{00000000-0005-0000-0000-0000D46E0000}"/>
    <cellStyle name="Superscript 3 17 2 4 2" xfId="28373" xr:uid="{00000000-0005-0000-0000-0000D56E0000}"/>
    <cellStyle name="Superscript 3 17 2 5" xfId="28374" xr:uid="{00000000-0005-0000-0000-0000D66E0000}"/>
    <cellStyle name="Superscript 3 17 3" xfId="28375" xr:uid="{00000000-0005-0000-0000-0000D76E0000}"/>
    <cellStyle name="Superscript 3 17 3 2" xfId="28376" xr:uid="{00000000-0005-0000-0000-0000D86E0000}"/>
    <cellStyle name="Superscript 3 17 4" xfId="28377" xr:uid="{00000000-0005-0000-0000-0000D96E0000}"/>
    <cellStyle name="Superscript 3 17 4 2" xfId="28378" xr:uid="{00000000-0005-0000-0000-0000DA6E0000}"/>
    <cellStyle name="Superscript 3 17 5" xfId="28379" xr:uid="{00000000-0005-0000-0000-0000DB6E0000}"/>
    <cellStyle name="Superscript 3 17 5 2" xfId="28380" xr:uid="{00000000-0005-0000-0000-0000DC6E0000}"/>
    <cellStyle name="Superscript 3 17 6" xfId="28381" xr:uid="{00000000-0005-0000-0000-0000DD6E0000}"/>
    <cellStyle name="Superscript 3 17 6 2" xfId="28382" xr:uid="{00000000-0005-0000-0000-0000DE6E0000}"/>
    <cellStyle name="Superscript 3 17 7" xfId="28383" xr:uid="{00000000-0005-0000-0000-0000DF6E0000}"/>
    <cellStyle name="Superscript 3 18" xfId="28384" xr:uid="{00000000-0005-0000-0000-0000E06E0000}"/>
    <cellStyle name="Superscript 3 18 2" xfId="28385" xr:uid="{00000000-0005-0000-0000-0000E16E0000}"/>
    <cellStyle name="Superscript 3 18 2 2" xfId="28386" xr:uid="{00000000-0005-0000-0000-0000E26E0000}"/>
    <cellStyle name="Superscript 3 18 2 2 2" xfId="28387" xr:uid="{00000000-0005-0000-0000-0000E36E0000}"/>
    <cellStyle name="Superscript 3 18 2 3" xfId="28388" xr:uid="{00000000-0005-0000-0000-0000E46E0000}"/>
    <cellStyle name="Superscript 3 18 2 3 2" xfId="28389" xr:uid="{00000000-0005-0000-0000-0000E56E0000}"/>
    <cellStyle name="Superscript 3 18 2 4" xfId="28390" xr:uid="{00000000-0005-0000-0000-0000E66E0000}"/>
    <cellStyle name="Superscript 3 18 2 4 2" xfId="28391" xr:uid="{00000000-0005-0000-0000-0000E76E0000}"/>
    <cellStyle name="Superscript 3 18 2 5" xfId="28392" xr:uid="{00000000-0005-0000-0000-0000E86E0000}"/>
    <cellStyle name="Superscript 3 18 3" xfId="28393" xr:uid="{00000000-0005-0000-0000-0000E96E0000}"/>
    <cellStyle name="Superscript 3 18 3 2" xfId="28394" xr:uid="{00000000-0005-0000-0000-0000EA6E0000}"/>
    <cellStyle name="Superscript 3 18 4" xfId="28395" xr:uid="{00000000-0005-0000-0000-0000EB6E0000}"/>
    <cellStyle name="Superscript 3 18 4 2" xfId="28396" xr:uid="{00000000-0005-0000-0000-0000EC6E0000}"/>
    <cellStyle name="Superscript 3 18 5" xfId="28397" xr:uid="{00000000-0005-0000-0000-0000ED6E0000}"/>
    <cellStyle name="Superscript 3 18 5 2" xfId="28398" xr:uid="{00000000-0005-0000-0000-0000EE6E0000}"/>
    <cellStyle name="Superscript 3 18 6" xfId="28399" xr:uid="{00000000-0005-0000-0000-0000EF6E0000}"/>
    <cellStyle name="Superscript 3 18 6 2" xfId="28400" xr:uid="{00000000-0005-0000-0000-0000F06E0000}"/>
    <cellStyle name="Superscript 3 18 7" xfId="28401" xr:uid="{00000000-0005-0000-0000-0000F16E0000}"/>
    <cellStyle name="Superscript 3 19" xfId="28402" xr:uid="{00000000-0005-0000-0000-0000F26E0000}"/>
    <cellStyle name="Superscript 3 19 2" xfId="28403" xr:uid="{00000000-0005-0000-0000-0000F36E0000}"/>
    <cellStyle name="Superscript 3 19 2 2" xfId="28404" xr:uid="{00000000-0005-0000-0000-0000F46E0000}"/>
    <cellStyle name="Superscript 3 19 3" xfId="28405" xr:uid="{00000000-0005-0000-0000-0000F56E0000}"/>
    <cellStyle name="Superscript 3 19 3 2" xfId="28406" xr:uid="{00000000-0005-0000-0000-0000F66E0000}"/>
    <cellStyle name="Superscript 3 19 4" xfId="28407" xr:uid="{00000000-0005-0000-0000-0000F76E0000}"/>
    <cellStyle name="Superscript 3 19 4 2" xfId="28408" xr:uid="{00000000-0005-0000-0000-0000F86E0000}"/>
    <cellStyle name="Superscript 3 19 5" xfId="28409" xr:uid="{00000000-0005-0000-0000-0000F96E0000}"/>
    <cellStyle name="Superscript 3 2" xfId="28410" xr:uid="{00000000-0005-0000-0000-0000FA6E0000}"/>
    <cellStyle name="Superscript 3 2 2" xfId="28411" xr:uid="{00000000-0005-0000-0000-0000FB6E0000}"/>
    <cellStyle name="Superscript 3 2 2 2" xfId="28412" xr:uid="{00000000-0005-0000-0000-0000FC6E0000}"/>
    <cellStyle name="Superscript 3 2 2 2 2" xfId="28413" xr:uid="{00000000-0005-0000-0000-0000FD6E0000}"/>
    <cellStyle name="Superscript 3 2 2 3" xfId="28414" xr:uid="{00000000-0005-0000-0000-0000FE6E0000}"/>
    <cellStyle name="Superscript 3 2 2 3 2" xfId="28415" xr:uid="{00000000-0005-0000-0000-0000FF6E0000}"/>
    <cellStyle name="Superscript 3 2 2 4" xfId="28416" xr:uid="{00000000-0005-0000-0000-0000006F0000}"/>
    <cellStyle name="Superscript 3 2 2 4 2" xfId="28417" xr:uid="{00000000-0005-0000-0000-0000016F0000}"/>
    <cellStyle name="Superscript 3 2 2 5" xfId="28418" xr:uid="{00000000-0005-0000-0000-0000026F0000}"/>
    <cellStyle name="Superscript 3 2 3" xfId="28419" xr:uid="{00000000-0005-0000-0000-0000036F0000}"/>
    <cellStyle name="Superscript 3 2 3 2" xfId="28420" xr:uid="{00000000-0005-0000-0000-0000046F0000}"/>
    <cellStyle name="Superscript 3 2 4" xfId="28421" xr:uid="{00000000-0005-0000-0000-0000056F0000}"/>
    <cellStyle name="Superscript 3 2 4 2" xfId="28422" xr:uid="{00000000-0005-0000-0000-0000066F0000}"/>
    <cellStyle name="Superscript 3 2 5" xfId="28423" xr:uid="{00000000-0005-0000-0000-0000076F0000}"/>
    <cellStyle name="Superscript 3 2 5 2" xfId="28424" xr:uid="{00000000-0005-0000-0000-0000086F0000}"/>
    <cellStyle name="Superscript 3 2 6" xfId="28425" xr:uid="{00000000-0005-0000-0000-0000096F0000}"/>
    <cellStyle name="Superscript 3 2 6 2" xfId="28426" xr:uid="{00000000-0005-0000-0000-00000A6F0000}"/>
    <cellStyle name="Superscript 3 2 7" xfId="28427" xr:uid="{00000000-0005-0000-0000-00000B6F0000}"/>
    <cellStyle name="Superscript 3 20" xfId="28428" xr:uid="{00000000-0005-0000-0000-00000C6F0000}"/>
    <cellStyle name="Superscript 3 20 2" xfId="28429" xr:uid="{00000000-0005-0000-0000-00000D6F0000}"/>
    <cellStyle name="Superscript 3 21" xfId="28430" xr:uid="{00000000-0005-0000-0000-00000E6F0000}"/>
    <cellStyle name="Superscript 3 21 2" xfId="28431" xr:uid="{00000000-0005-0000-0000-00000F6F0000}"/>
    <cellStyle name="Superscript 3 22" xfId="28432" xr:uid="{00000000-0005-0000-0000-0000106F0000}"/>
    <cellStyle name="Superscript 3 22 2" xfId="28433" xr:uid="{00000000-0005-0000-0000-0000116F0000}"/>
    <cellStyle name="Superscript 3 23" xfId="28434" xr:uid="{00000000-0005-0000-0000-0000126F0000}"/>
    <cellStyle name="Superscript 3 23 2" xfId="28435" xr:uid="{00000000-0005-0000-0000-0000136F0000}"/>
    <cellStyle name="Superscript 3 24" xfId="28436" xr:uid="{00000000-0005-0000-0000-0000146F0000}"/>
    <cellStyle name="Superscript 3 3" xfId="28437" xr:uid="{00000000-0005-0000-0000-0000156F0000}"/>
    <cellStyle name="Superscript 3 3 2" xfId="28438" xr:uid="{00000000-0005-0000-0000-0000166F0000}"/>
    <cellStyle name="Superscript 3 3 2 2" xfId="28439" xr:uid="{00000000-0005-0000-0000-0000176F0000}"/>
    <cellStyle name="Superscript 3 3 2 2 2" xfId="28440" xr:uid="{00000000-0005-0000-0000-0000186F0000}"/>
    <cellStyle name="Superscript 3 3 2 3" xfId="28441" xr:uid="{00000000-0005-0000-0000-0000196F0000}"/>
    <cellStyle name="Superscript 3 3 2 3 2" xfId="28442" xr:uid="{00000000-0005-0000-0000-00001A6F0000}"/>
    <cellStyle name="Superscript 3 3 2 4" xfId="28443" xr:uid="{00000000-0005-0000-0000-00001B6F0000}"/>
    <cellStyle name="Superscript 3 3 2 4 2" xfId="28444" xr:uid="{00000000-0005-0000-0000-00001C6F0000}"/>
    <cellStyle name="Superscript 3 3 2 5" xfId="28445" xr:uid="{00000000-0005-0000-0000-00001D6F0000}"/>
    <cellStyle name="Superscript 3 3 3" xfId="28446" xr:uid="{00000000-0005-0000-0000-00001E6F0000}"/>
    <cellStyle name="Superscript 3 3 3 2" xfId="28447" xr:uid="{00000000-0005-0000-0000-00001F6F0000}"/>
    <cellStyle name="Superscript 3 3 4" xfId="28448" xr:uid="{00000000-0005-0000-0000-0000206F0000}"/>
    <cellStyle name="Superscript 3 3 4 2" xfId="28449" xr:uid="{00000000-0005-0000-0000-0000216F0000}"/>
    <cellStyle name="Superscript 3 3 5" xfId="28450" xr:uid="{00000000-0005-0000-0000-0000226F0000}"/>
    <cellStyle name="Superscript 3 3 5 2" xfId="28451" xr:uid="{00000000-0005-0000-0000-0000236F0000}"/>
    <cellStyle name="Superscript 3 3 6" xfId="28452" xr:uid="{00000000-0005-0000-0000-0000246F0000}"/>
    <cellStyle name="Superscript 3 3 6 2" xfId="28453" xr:uid="{00000000-0005-0000-0000-0000256F0000}"/>
    <cellStyle name="Superscript 3 3 7" xfId="28454" xr:uid="{00000000-0005-0000-0000-0000266F0000}"/>
    <cellStyle name="Superscript 3 4" xfId="28455" xr:uid="{00000000-0005-0000-0000-0000276F0000}"/>
    <cellStyle name="Superscript 3 4 2" xfId="28456" xr:uid="{00000000-0005-0000-0000-0000286F0000}"/>
    <cellStyle name="Superscript 3 4 2 2" xfId="28457" xr:uid="{00000000-0005-0000-0000-0000296F0000}"/>
    <cellStyle name="Superscript 3 4 2 2 2" xfId="28458" xr:uid="{00000000-0005-0000-0000-00002A6F0000}"/>
    <cellStyle name="Superscript 3 4 2 3" xfId="28459" xr:uid="{00000000-0005-0000-0000-00002B6F0000}"/>
    <cellStyle name="Superscript 3 4 2 3 2" xfId="28460" xr:uid="{00000000-0005-0000-0000-00002C6F0000}"/>
    <cellStyle name="Superscript 3 4 2 4" xfId="28461" xr:uid="{00000000-0005-0000-0000-00002D6F0000}"/>
    <cellStyle name="Superscript 3 4 2 4 2" xfId="28462" xr:uid="{00000000-0005-0000-0000-00002E6F0000}"/>
    <cellStyle name="Superscript 3 4 2 5" xfId="28463" xr:uid="{00000000-0005-0000-0000-00002F6F0000}"/>
    <cellStyle name="Superscript 3 4 3" xfId="28464" xr:uid="{00000000-0005-0000-0000-0000306F0000}"/>
    <cellStyle name="Superscript 3 4 3 2" xfId="28465" xr:uid="{00000000-0005-0000-0000-0000316F0000}"/>
    <cellStyle name="Superscript 3 4 4" xfId="28466" xr:uid="{00000000-0005-0000-0000-0000326F0000}"/>
    <cellStyle name="Superscript 3 4 4 2" xfId="28467" xr:uid="{00000000-0005-0000-0000-0000336F0000}"/>
    <cellStyle name="Superscript 3 4 5" xfId="28468" xr:uid="{00000000-0005-0000-0000-0000346F0000}"/>
    <cellStyle name="Superscript 3 4 5 2" xfId="28469" xr:uid="{00000000-0005-0000-0000-0000356F0000}"/>
    <cellStyle name="Superscript 3 4 6" xfId="28470" xr:uid="{00000000-0005-0000-0000-0000366F0000}"/>
    <cellStyle name="Superscript 3 4 6 2" xfId="28471" xr:uid="{00000000-0005-0000-0000-0000376F0000}"/>
    <cellStyle name="Superscript 3 4 7" xfId="28472" xr:uid="{00000000-0005-0000-0000-0000386F0000}"/>
    <cellStyle name="Superscript 3 5" xfId="28473" xr:uid="{00000000-0005-0000-0000-0000396F0000}"/>
    <cellStyle name="Superscript 3 5 2" xfId="28474" xr:uid="{00000000-0005-0000-0000-00003A6F0000}"/>
    <cellStyle name="Superscript 3 5 2 2" xfId="28475" xr:uid="{00000000-0005-0000-0000-00003B6F0000}"/>
    <cellStyle name="Superscript 3 5 2 2 2" xfId="28476" xr:uid="{00000000-0005-0000-0000-00003C6F0000}"/>
    <cellStyle name="Superscript 3 5 2 3" xfId="28477" xr:uid="{00000000-0005-0000-0000-00003D6F0000}"/>
    <cellStyle name="Superscript 3 5 2 3 2" xfId="28478" xr:uid="{00000000-0005-0000-0000-00003E6F0000}"/>
    <cellStyle name="Superscript 3 5 2 4" xfId="28479" xr:uid="{00000000-0005-0000-0000-00003F6F0000}"/>
    <cellStyle name="Superscript 3 5 2 4 2" xfId="28480" xr:uid="{00000000-0005-0000-0000-0000406F0000}"/>
    <cellStyle name="Superscript 3 5 2 5" xfId="28481" xr:uid="{00000000-0005-0000-0000-0000416F0000}"/>
    <cellStyle name="Superscript 3 5 3" xfId="28482" xr:uid="{00000000-0005-0000-0000-0000426F0000}"/>
    <cellStyle name="Superscript 3 5 3 2" xfId="28483" xr:uid="{00000000-0005-0000-0000-0000436F0000}"/>
    <cellStyle name="Superscript 3 5 4" xfId="28484" xr:uid="{00000000-0005-0000-0000-0000446F0000}"/>
    <cellStyle name="Superscript 3 5 4 2" xfId="28485" xr:uid="{00000000-0005-0000-0000-0000456F0000}"/>
    <cellStyle name="Superscript 3 5 5" xfId="28486" xr:uid="{00000000-0005-0000-0000-0000466F0000}"/>
    <cellStyle name="Superscript 3 5 5 2" xfId="28487" xr:uid="{00000000-0005-0000-0000-0000476F0000}"/>
    <cellStyle name="Superscript 3 5 6" xfId="28488" xr:uid="{00000000-0005-0000-0000-0000486F0000}"/>
    <cellStyle name="Superscript 3 5 6 2" xfId="28489" xr:uid="{00000000-0005-0000-0000-0000496F0000}"/>
    <cellStyle name="Superscript 3 5 7" xfId="28490" xr:uid="{00000000-0005-0000-0000-00004A6F0000}"/>
    <cellStyle name="Superscript 3 6" xfId="28491" xr:uid="{00000000-0005-0000-0000-00004B6F0000}"/>
    <cellStyle name="Superscript 3 6 2" xfId="28492" xr:uid="{00000000-0005-0000-0000-00004C6F0000}"/>
    <cellStyle name="Superscript 3 6 2 2" xfId="28493" xr:uid="{00000000-0005-0000-0000-00004D6F0000}"/>
    <cellStyle name="Superscript 3 6 2 2 2" xfId="28494" xr:uid="{00000000-0005-0000-0000-00004E6F0000}"/>
    <cellStyle name="Superscript 3 6 2 3" xfId="28495" xr:uid="{00000000-0005-0000-0000-00004F6F0000}"/>
    <cellStyle name="Superscript 3 6 2 3 2" xfId="28496" xr:uid="{00000000-0005-0000-0000-0000506F0000}"/>
    <cellStyle name="Superscript 3 6 2 4" xfId="28497" xr:uid="{00000000-0005-0000-0000-0000516F0000}"/>
    <cellStyle name="Superscript 3 6 2 4 2" xfId="28498" xr:uid="{00000000-0005-0000-0000-0000526F0000}"/>
    <cellStyle name="Superscript 3 6 2 5" xfId="28499" xr:uid="{00000000-0005-0000-0000-0000536F0000}"/>
    <cellStyle name="Superscript 3 6 3" xfId="28500" xr:uid="{00000000-0005-0000-0000-0000546F0000}"/>
    <cellStyle name="Superscript 3 6 3 2" xfId="28501" xr:uid="{00000000-0005-0000-0000-0000556F0000}"/>
    <cellStyle name="Superscript 3 6 4" xfId="28502" xr:uid="{00000000-0005-0000-0000-0000566F0000}"/>
    <cellStyle name="Superscript 3 6 4 2" xfId="28503" xr:uid="{00000000-0005-0000-0000-0000576F0000}"/>
    <cellStyle name="Superscript 3 6 5" xfId="28504" xr:uid="{00000000-0005-0000-0000-0000586F0000}"/>
    <cellStyle name="Superscript 3 6 5 2" xfId="28505" xr:uid="{00000000-0005-0000-0000-0000596F0000}"/>
    <cellStyle name="Superscript 3 6 6" xfId="28506" xr:uid="{00000000-0005-0000-0000-00005A6F0000}"/>
    <cellStyle name="Superscript 3 6 6 2" xfId="28507" xr:uid="{00000000-0005-0000-0000-00005B6F0000}"/>
    <cellStyle name="Superscript 3 6 7" xfId="28508" xr:uid="{00000000-0005-0000-0000-00005C6F0000}"/>
    <cellStyle name="Superscript 3 7" xfId="28509" xr:uid="{00000000-0005-0000-0000-00005D6F0000}"/>
    <cellStyle name="Superscript 3 7 2" xfId="28510" xr:uid="{00000000-0005-0000-0000-00005E6F0000}"/>
    <cellStyle name="Superscript 3 7 2 2" xfId="28511" xr:uid="{00000000-0005-0000-0000-00005F6F0000}"/>
    <cellStyle name="Superscript 3 7 2 2 2" xfId="28512" xr:uid="{00000000-0005-0000-0000-0000606F0000}"/>
    <cellStyle name="Superscript 3 7 2 3" xfId="28513" xr:uid="{00000000-0005-0000-0000-0000616F0000}"/>
    <cellStyle name="Superscript 3 7 2 3 2" xfId="28514" xr:uid="{00000000-0005-0000-0000-0000626F0000}"/>
    <cellStyle name="Superscript 3 7 2 4" xfId="28515" xr:uid="{00000000-0005-0000-0000-0000636F0000}"/>
    <cellStyle name="Superscript 3 7 2 4 2" xfId="28516" xr:uid="{00000000-0005-0000-0000-0000646F0000}"/>
    <cellStyle name="Superscript 3 7 2 5" xfId="28517" xr:uid="{00000000-0005-0000-0000-0000656F0000}"/>
    <cellStyle name="Superscript 3 7 3" xfId="28518" xr:uid="{00000000-0005-0000-0000-0000666F0000}"/>
    <cellStyle name="Superscript 3 7 3 2" xfId="28519" xr:uid="{00000000-0005-0000-0000-0000676F0000}"/>
    <cellStyle name="Superscript 3 7 4" xfId="28520" xr:uid="{00000000-0005-0000-0000-0000686F0000}"/>
    <cellStyle name="Superscript 3 7 4 2" xfId="28521" xr:uid="{00000000-0005-0000-0000-0000696F0000}"/>
    <cellStyle name="Superscript 3 7 5" xfId="28522" xr:uid="{00000000-0005-0000-0000-00006A6F0000}"/>
    <cellStyle name="Superscript 3 7 5 2" xfId="28523" xr:uid="{00000000-0005-0000-0000-00006B6F0000}"/>
    <cellStyle name="Superscript 3 7 6" xfId="28524" xr:uid="{00000000-0005-0000-0000-00006C6F0000}"/>
    <cellStyle name="Superscript 3 7 6 2" xfId="28525" xr:uid="{00000000-0005-0000-0000-00006D6F0000}"/>
    <cellStyle name="Superscript 3 7 7" xfId="28526" xr:uid="{00000000-0005-0000-0000-00006E6F0000}"/>
    <cellStyle name="Superscript 3 8" xfId="28527" xr:uid="{00000000-0005-0000-0000-00006F6F0000}"/>
    <cellStyle name="Superscript 3 8 2" xfId="28528" xr:uid="{00000000-0005-0000-0000-0000706F0000}"/>
    <cellStyle name="Superscript 3 8 2 2" xfId="28529" xr:uid="{00000000-0005-0000-0000-0000716F0000}"/>
    <cellStyle name="Superscript 3 8 2 2 2" xfId="28530" xr:uid="{00000000-0005-0000-0000-0000726F0000}"/>
    <cellStyle name="Superscript 3 8 2 3" xfId="28531" xr:uid="{00000000-0005-0000-0000-0000736F0000}"/>
    <cellStyle name="Superscript 3 8 2 3 2" xfId="28532" xr:uid="{00000000-0005-0000-0000-0000746F0000}"/>
    <cellStyle name="Superscript 3 8 2 4" xfId="28533" xr:uid="{00000000-0005-0000-0000-0000756F0000}"/>
    <cellStyle name="Superscript 3 8 2 4 2" xfId="28534" xr:uid="{00000000-0005-0000-0000-0000766F0000}"/>
    <cellStyle name="Superscript 3 8 2 5" xfId="28535" xr:uid="{00000000-0005-0000-0000-0000776F0000}"/>
    <cellStyle name="Superscript 3 8 3" xfId="28536" xr:uid="{00000000-0005-0000-0000-0000786F0000}"/>
    <cellStyle name="Superscript 3 8 3 2" xfId="28537" xr:uid="{00000000-0005-0000-0000-0000796F0000}"/>
    <cellStyle name="Superscript 3 8 4" xfId="28538" xr:uid="{00000000-0005-0000-0000-00007A6F0000}"/>
    <cellStyle name="Superscript 3 8 4 2" xfId="28539" xr:uid="{00000000-0005-0000-0000-00007B6F0000}"/>
    <cellStyle name="Superscript 3 8 5" xfId="28540" xr:uid="{00000000-0005-0000-0000-00007C6F0000}"/>
    <cellStyle name="Superscript 3 8 5 2" xfId="28541" xr:uid="{00000000-0005-0000-0000-00007D6F0000}"/>
    <cellStyle name="Superscript 3 8 6" xfId="28542" xr:uid="{00000000-0005-0000-0000-00007E6F0000}"/>
    <cellStyle name="Superscript 3 8 6 2" xfId="28543" xr:uid="{00000000-0005-0000-0000-00007F6F0000}"/>
    <cellStyle name="Superscript 3 8 7" xfId="28544" xr:uid="{00000000-0005-0000-0000-0000806F0000}"/>
    <cellStyle name="Superscript 3 9" xfId="28545" xr:uid="{00000000-0005-0000-0000-0000816F0000}"/>
    <cellStyle name="Superscript 3 9 2" xfId="28546" xr:uid="{00000000-0005-0000-0000-0000826F0000}"/>
    <cellStyle name="Superscript 3 9 2 2" xfId="28547" xr:uid="{00000000-0005-0000-0000-0000836F0000}"/>
    <cellStyle name="Superscript 3 9 2 2 2" xfId="28548" xr:uid="{00000000-0005-0000-0000-0000846F0000}"/>
    <cellStyle name="Superscript 3 9 2 3" xfId="28549" xr:uid="{00000000-0005-0000-0000-0000856F0000}"/>
    <cellStyle name="Superscript 3 9 2 3 2" xfId="28550" xr:uid="{00000000-0005-0000-0000-0000866F0000}"/>
    <cellStyle name="Superscript 3 9 2 4" xfId="28551" xr:uid="{00000000-0005-0000-0000-0000876F0000}"/>
    <cellStyle name="Superscript 3 9 2 4 2" xfId="28552" xr:uid="{00000000-0005-0000-0000-0000886F0000}"/>
    <cellStyle name="Superscript 3 9 2 5" xfId="28553" xr:uid="{00000000-0005-0000-0000-0000896F0000}"/>
    <cellStyle name="Superscript 3 9 3" xfId="28554" xr:uid="{00000000-0005-0000-0000-00008A6F0000}"/>
    <cellStyle name="Superscript 3 9 3 2" xfId="28555" xr:uid="{00000000-0005-0000-0000-00008B6F0000}"/>
    <cellStyle name="Superscript 3 9 4" xfId="28556" xr:uid="{00000000-0005-0000-0000-00008C6F0000}"/>
    <cellStyle name="Superscript 3 9 4 2" xfId="28557" xr:uid="{00000000-0005-0000-0000-00008D6F0000}"/>
    <cellStyle name="Superscript 3 9 5" xfId="28558" xr:uid="{00000000-0005-0000-0000-00008E6F0000}"/>
    <cellStyle name="Superscript 3 9 5 2" xfId="28559" xr:uid="{00000000-0005-0000-0000-00008F6F0000}"/>
    <cellStyle name="Superscript 3 9 6" xfId="28560" xr:uid="{00000000-0005-0000-0000-0000906F0000}"/>
    <cellStyle name="Superscript 3 9 6 2" xfId="28561" xr:uid="{00000000-0005-0000-0000-0000916F0000}"/>
    <cellStyle name="Superscript 3 9 7" xfId="28562" xr:uid="{00000000-0005-0000-0000-0000926F0000}"/>
    <cellStyle name="Superscript 4" xfId="28563" xr:uid="{00000000-0005-0000-0000-0000936F0000}"/>
    <cellStyle name="Superscript 4 10" xfId="28564" xr:uid="{00000000-0005-0000-0000-0000946F0000}"/>
    <cellStyle name="Superscript 4 10 2" xfId="28565" xr:uid="{00000000-0005-0000-0000-0000956F0000}"/>
    <cellStyle name="Superscript 4 10 2 2" xfId="28566" xr:uid="{00000000-0005-0000-0000-0000966F0000}"/>
    <cellStyle name="Superscript 4 10 2 2 2" xfId="28567" xr:uid="{00000000-0005-0000-0000-0000976F0000}"/>
    <cellStyle name="Superscript 4 10 2 3" xfId="28568" xr:uid="{00000000-0005-0000-0000-0000986F0000}"/>
    <cellStyle name="Superscript 4 10 2 3 2" xfId="28569" xr:uid="{00000000-0005-0000-0000-0000996F0000}"/>
    <cellStyle name="Superscript 4 10 2 4" xfId="28570" xr:uid="{00000000-0005-0000-0000-00009A6F0000}"/>
    <cellStyle name="Superscript 4 10 2 4 2" xfId="28571" xr:uid="{00000000-0005-0000-0000-00009B6F0000}"/>
    <cellStyle name="Superscript 4 10 2 5" xfId="28572" xr:uid="{00000000-0005-0000-0000-00009C6F0000}"/>
    <cellStyle name="Superscript 4 10 3" xfId="28573" xr:uid="{00000000-0005-0000-0000-00009D6F0000}"/>
    <cellStyle name="Superscript 4 10 3 2" xfId="28574" xr:uid="{00000000-0005-0000-0000-00009E6F0000}"/>
    <cellStyle name="Superscript 4 10 4" xfId="28575" xr:uid="{00000000-0005-0000-0000-00009F6F0000}"/>
    <cellStyle name="Superscript 4 10 4 2" xfId="28576" xr:uid="{00000000-0005-0000-0000-0000A06F0000}"/>
    <cellStyle name="Superscript 4 10 5" xfId="28577" xr:uid="{00000000-0005-0000-0000-0000A16F0000}"/>
    <cellStyle name="Superscript 4 10 5 2" xfId="28578" xr:uid="{00000000-0005-0000-0000-0000A26F0000}"/>
    <cellStyle name="Superscript 4 10 6" xfId="28579" xr:uid="{00000000-0005-0000-0000-0000A36F0000}"/>
    <cellStyle name="Superscript 4 10 6 2" xfId="28580" xr:uid="{00000000-0005-0000-0000-0000A46F0000}"/>
    <cellStyle name="Superscript 4 10 7" xfId="28581" xr:uid="{00000000-0005-0000-0000-0000A56F0000}"/>
    <cellStyle name="Superscript 4 11" xfId="28582" xr:uid="{00000000-0005-0000-0000-0000A66F0000}"/>
    <cellStyle name="Superscript 4 11 2" xfId="28583" xr:uid="{00000000-0005-0000-0000-0000A76F0000}"/>
    <cellStyle name="Superscript 4 11 2 2" xfId="28584" xr:uid="{00000000-0005-0000-0000-0000A86F0000}"/>
    <cellStyle name="Superscript 4 11 2 2 2" xfId="28585" xr:uid="{00000000-0005-0000-0000-0000A96F0000}"/>
    <cellStyle name="Superscript 4 11 2 3" xfId="28586" xr:uid="{00000000-0005-0000-0000-0000AA6F0000}"/>
    <cellStyle name="Superscript 4 11 2 3 2" xfId="28587" xr:uid="{00000000-0005-0000-0000-0000AB6F0000}"/>
    <cellStyle name="Superscript 4 11 2 4" xfId="28588" xr:uid="{00000000-0005-0000-0000-0000AC6F0000}"/>
    <cellStyle name="Superscript 4 11 2 4 2" xfId="28589" xr:uid="{00000000-0005-0000-0000-0000AD6F0000}"/>
    <cellStyle name="Superscript 4 11 2 5" xfId="28590" xr:uid="{00000000-0005-0000-0000-0000AE6F0000}"/>
    <cellStyle name="Superscript 4 11 3" xfId="28591" xr:uid="{00000000-0005-0000-0000-0000AF6F0000}"/>
    <cellStyle name="Superscript 4 11 3 2" xfId="28592" xr:uid="{00000000-0005-0000-0000-0000B06F0000}"/>
    <cellStyle name="Superscript 4 11 4" xfId="28593" xr:uid="{00000000-0005-0000-0000-0000B16F0000}"/>
    <cellStyle name="Superscript 4 11 4 2" xfId="28594" xr:uid="{00000000-0005-0000-0000-0000B26F0000}"/>
    <cellStyle name="Superscript 4 11 5" xfId="28595" xr:uid="{00000000-0005-0000-0000-0000B36F0000}"/>
    <cellStyle name="Superscript 4 11 5 2" xfId="28596" xr:uid="{00000000-0005-0000-0000-0000B46F0000}"/>
    <cellStyle name="Superscript 4 11 6" xfId="28597" xr:uid="{00000000-0005-0000-0000-0000B56F0000}"/>
    <cellStyle name="Superscript 4 11 6 2" xfId="28598" xr:uid="{00000000-0005-0000-0000-0000B66F0000}"/>
    <cellStyle name="Superscript 4 11 7" xfId="28599" xr:uid="{00000000-0005-0000-0000-0000B76F0000}"/>
    <cellStyle name="Superscript 4 12" xfId="28600" xr:uid="{00000000-0005-0000-0000-0000B86F0000}"/>
    <cellStyle name="Superscript 4 12 2" xfId="28601" xr:uid="{00000000-0005-0000-0000-0000B96F0000}"/>
    <cellStyle name="Superscript 4 12 2 2" xfId="28602" xr:uid="{00000000-0005-0000-0000-0000BA6F0000}"/>
    <cellStyle name="Superscript 4 12 2 2 2" xfId="28603" xr:uid="{00000000-0005-0000-0000-0000BB6F0000}"/>
    <cellStyle name="Superscript 4 12 2 3" xfId="28604" xr:uid="{00000000-0005-0000-0000-0000BC6F0000}"/>
    <cellStyle name="Superscript 4 12 2 3 2" xfId="28605" xr:uid="{00000000-0005-0000-0000-0000BD6F0000}"/>
    <cellStyle name="Superscript 4 12 2 4" xfId="28606" xr:uid="{00000000-0005-0000-0000-0000BE6F0000}"/>
    <cellStyle name="Superscript 4 12 2 4 2" xfId="28607" xr:uid="{00000000-0005-0000-0000-0000BF6F0000}"/>
    <cellStyle name="Superscript 4 12 2 5" xfId="28608" xr:uid="{00000000-0005-0000-0000-0000C06F0000}"/>
    <cellStyle name="Superscript 4 12 3" xfId="28609" xr:uid="{00000000-0005-0000-0000-0000C16F0000}"/>
    <cellStyle name="Superscript 4 12 3 2" xfId="28610" xr:uid="{00000000-0005-0000-0000-0000C26F0000}"/>
    <cellStyle name="Superscript 4 12 4" xfId="28611" xr:uid="{00000000-0005-0000-0000-0000C36F0000}"/>
    <cellStyle name="Superscript 4 12 4 2" xfId="28612" xr:uid="{00000000-0005-0000-0000-0000C46F0000}"/>
    <cellStyle name="Superscript 4 12 5" xfId="28613" xr:uid="{00000000-0005-0000-0000-0000C56F0000}"/>
    <cellStyle name="Superscript 4 12 5 2" xfId="28614" xr:uid="{00000000-0005-0000-0000-0000C66F0000}"/>
    <cellStyle name="Superscript 4 12 6" xfId="28615" xr:uid="{00000000-0005-0000-0000-0000C76F0000}"/>
    <cellStyle name="Superscript 4 12 6 2" xfId="28616" xr:uid="{00000000-0005-0000-0000-0000C86F0000}"/>
    <cellStyle name="Superscript 4 12 7" xfId="28617" xr:uid="{00000000-0005-0000-0000-0000C96F0000}"/>
    <cellStyle name="Superscript 4 13" xfId="28618" xr:uid="{00000000-0005-0000-0000-0000CA6F0000}"/>
    <cellStyle name="Superscript 4 13 2" xfId="28619" xr:uid="{00000000-0005-0000-0000-0000CB6F0000}"/>
    <cellStyle name="Superscript 4 13 2 2" xfId="28620" xr:uid="{00000000-0005-0000-0000-0000CC6F0000}"/>
    <cellStyle name="Superscript 4 13 2 2 2" xfId="28621" xr:uid="{00000000-0005-0000-0000-0000CD6F0000}"/>
    <cellStyle name="Superscript 4 13 2 3" xfId="28622" xr:uid="{00000000-0005-0000-0000-0000CE6F0000}"/>
    <cellStyle name="Superscript 4 13 2 3 2" xfId="28623" xr:uid="{00000000-0005-0000-0000-0000CF6F0000}"/>
    <cellStyle name="Superscript 4 13 2 4" xfId="28624" xr:uid="{00000000-0005-0000-0000-0000D06F0000}"/>
    <cellStyle name="Superscript 4 13 2 4 2" xfId="28625" xr:uid="{00000000-0005-0000-0000-0000D16F0000}"/>
    <cellStyle name="Superscript 4 13 2 5" xfId="28626" xr:uid="{00000000-0005-0000-0000-0000D26F0000}"/>
    <cellStyle name="Superscript 4 13 3" xfId="28627" xr:uid="{00000000-0005-0000-0000-0000D36F0000}"/>
    <cellStyle name="Superscript 4 13 3 2" xfId="28628" xr:uid="{00000000-0005-0000-0000-0000D46F0000}"/>
    <cellStyle name="Superscript 4 13 4" xfId="28629" xr:uid="{00000000-0005-0000-0000-0000D56F0000}"/>
    <cellStyle name="Superscript 4 13 4 2" xfId="28630" xr:uid="{00000000-0005-0000-0000-0000D66F0000}"/>
    <cellStyle name="Superscript 4 13 5" xfId="28631" xr:uid="{00000000-0005-0000-0000-0000D76F0000}"/>
    <cellStyle name="Superscript 4 13 5 2" xfId="28632" xr:uid="{00000000-0005-0000-0000-0000D86F0000}"/>
    <cellStyle name="Superscript 4 13 6" xfId="28633" xr:uid="{00000000-0005-0000-0000-0000D96F0000}"/>
    <cellStyle name="Superscript 4 13 6 2" xfId="28634" xr:uid="{00000000-0005-0000-0000-0000DA6F0000}"/>
    <cellStyle name="Superscript 4 13 7" xfId="28635" xr:uid="{00000000-0005-0000-0000-0000DB6F0000}"/>
    <cellStyle name="Superscript 4 14" xfId="28636" xr:uid="{00000000-0005-0000-0000-0000DC6F0000}"/>
    <cellStyle name="Superscript 4 14 2" xfId="28637" xr:uid="{00000000-0005-0000-0000-0000DD6F0000}"/>
    <cellStyle name="Superscript 4 14 2 2" xfId="28638" xr:uid="{00000000-0005-0000-0000-0000DE6F0000}"/>
    <cellStyle name="Superscript 4 14 2 2 2" xfId="28639" xr:uid="{00000000-0005-0000-0000-0000DF6F0000}"/>
    <cellStyle name="Superscript 4 14 2 3" xfId="28640" xr:uid="{00000000-0005-0000-0000-0000E06F0000}"/>
    <cellStyle name="Superscript 4 14 2 3 2" xfId="28641" xr:uid="{00000000-0005-0000-0000-0000E16F0000}"/>
    <cellStyle name="Superscript 4 14 2 4" xfId="28642" xr:uid="{00000000-0005-0000-0000-0000E26F0000}"/>
    <cellStyle name="Superscript 4 14 2 4 2" xfId="28643" xr:uid="{00000000-0005-0000-0000-0000E36F0000}"/>
    <cellStyle name="Superscript 4 14 2 5" xfId="28644" xr:uid="{00000000-0005-0000-0000-0000E46F0000}"/>
    <cellStyle name="Superscript 4 14 3" xfId="28645" xr:uid="{00000000-0005-0000-0000-0000E56F0000}"/>
    <cellStyle name="Superscript 4 14 3 2" xfId="28646" xr:uid="{00000000-0005-0000-0000-0000E66F0000}"/>
    <cellStyle name="Superscript 4 14 4" xfId="28647" xr:uid="{00000000-0005-0000-0000-0000E76F0000}"/>
    <cellStyle name="Superscript 4 14 4 2" xfId="28648" xr:uid="{00000000-0005-0000-0000-0000E86F0000}"/>
    <cellStyle name="Superscript 4 14 5" xfId="28649" xr:uid="{00000000-0005-0000-0000-0000E96F0000}"/>
    <cellStyle name="Superscript 4 14 5 2" xfId="28650" xr:uid="{00000000-0005-0000-0000-0000EA6F0000}"/>
    <cellStyle name="Superscript 4 14 6" xfId="28651" xr:uid="{00000000-0005-0000-0000-0000EB6F0000}"/>
    <cellStyle name="Superscript 4 14 6 2" xfId="28652" xr:uid="{00000000-0005-0000-0000-0000EC6F0000}"/>
    <cellStyle name="Superscript 4 14 7" xfId="28653" xr:uid="{00000000-0005-0000-0000-0000ED6F0000}"/>
    <cellStyle name="Superscript 4 15" xfId="28654" xr:uid="{00000000-0005-0000-0000-0000EE6F0000}"/>
    <cellStyle name="Superscript 4 15 2" xfId="28655" xr:uid="{00000000-0005-0000-0000-0000EF6F0000}"/>
    <cellStyle name="Superscript 4 15 2 2" xfId="28656" xr:uid="{00000000-0005-0000-0000-0000F06F0000}"/>
    <cellStyle name="Superscript 4 15 2 2 2" xfId="28657" xr:uid="{00000000-0005-0000-0000-0000F16F0000}"/>
    <cellStyle name="Superscript 4 15 2 3" xfId="28658" xr:uid="{00000000-0005-0000-0000-0000F26F0000}"/>
    <cellStyle name="Superscript 4 15 2 3 2" xfId="28659" xr:uid="{00000000-0005-0000-0000-0000F36F0000}"/>
    <cellStyle name="Superscript 4 15 2 4" xfId="28660" xr:uid="{00000000-0005-0000-0000-0000F46F0000}"/>
    <cellStyle name="Superscript 4 15 2 4 2" xfId="28661" xr:uid="{00000000-0005-0000-0000-0000F56F0000}"/>
    <cellStyle name="Superscript 4 15 2 5" xfId="28662" xr:uid="{00000000-0005-0000-0000-0000F66F0000}"/>
    <cellStyle name="Superscript 4 15 3" xfId="28663" xr:uid="{00000000-0005-0000-0000-0000F76F0000}"/>
    <cellStyle name="Superscript 4 15 3 2" xfId="28664" xr:uid="{00000000-0005-0000-0000-0000F86F0000}"/>
    <cellStyle name="Superscript 4 15 4" xfId="28665" xr:uid="{00000000-0005-0000-0000-0000F96F0000}"/>
    <cellStyle name="Superscript 4 15 4 2" xfId="28666" xr:uid="{00000000-0005-0000-0000-0000FA6F0000}"/>
    <cellStyle name="Superscript 4 15 5" xfId="28667" xr:uid="{00000000-0005-0000-0000-0000FB6F0000}"/>
    <cellStyle name="Superscript 4 15 5 2" xfId="28668" xr:uid="{00000000-0005-0000-0000-0000FC6F0000}"/>
    <cellStyle name="Superscript 4 15 6" xfId="28669" xr:uid="{00000000-0005-0000-0000-0000FD6F0000}"/>
    <cellStyle name="Superscript 4 15 6 2" xfId="28670" xr:uid="{00000000-0005-0000-0000-0000FE6F0000}"/>
    <cellStyle name="Superscript 4 15 7" xfId="28671" xr:uid="{00000000-0005-0000-0000-0000FF6F0000}"/>
    <cellStyle name="Superscript 4 16" xfId="28672" xr:uid="{00000000-0005-0000-0000-000000700000}"/>
    <cellStyle name="Superscript 4 16 2" xfId="28673" xr:uid="{00000000-0005-0000-0000-000001700000}"/>
    <cellStyle name="Superscript 4 16 2 2" xfId="28674" xr:uid="{00000000-0005-0000-0000-000002700000}"/>
    <cellStyle name="Superscript 4 16 2 2 2" xfId="28675" xr:uid="{00000000-0005-0000-0000-000003700000}"/>
    <cellStyle name="Superscript 4 16 2 3" xfId="28676" xr:uid="{00000000-0005-0000-0000-000004700000}"/>
    <cellStyle name="Superscript 4 16 2 3 2" xfId="28677" xr:uid="{00000000-0005-0000-0000-000005700000}"/>
    <cellStyle name="Superscript 4 16 2 4" xfId="28678" xr:uid="{00000000-0005-0000-0000-000006700000}"/>
    <cellStyle name="Superscript 4 16 2 4 2" xfId="28679" xr:uid="{00000000-0005-0000-0000-000007700000}"/>
    <cellStyle name="Superscript 4 16 2 5" xfId="28680" xr:uid="{00000000-0005-0000-0000-000008700000}"/>
    <cellStyle name="Superscript 4 16 3" xfId="28681" xr:uid="{00000000-0005-0000-0000-000009700000}"/>
    <cellStyle name="Superscript 4 16 3 2" xfId="28682" xr:uid="{00000000-0005-0000-0000-00000A700000}"/>
    <cellStyle name="Superscript 4 16 4" xfId="28683" xr:uid="{00000000-0005-0000-0000-00000B700000}"/>
    <cellStyle name="Superscript 4 16 4 2" xfId="28684" xr:uid="{00000000-0005-0000-0000-00000C700000}"/>
    <cellStyle name="Superscript 4 16 5" xfId="28685" xr:uid="{00000000-0005-0000-0000-00000D700000}"/>
    <cellStyle name="Superscript 4 16 5 2" xfId="28686" xr:uid="{00000000-0005-0000-0000-00000E700000}"/>
    <cellStyle name="Superscript 4 16 6" xfId="28687" xr:uid="{00000000-0005-0000-0000-00000F700000}"/>
    <cellStyle name="Superscript 4 16 6 2" xfId="28688" xr:uid="{00000000-0005-0000-0000-000010700000}"/>
    <cellStyle name="Superscript 4 16 7" xfId="28689" xr:uid="{00000000-0005-0000-0000-000011700000}"/>
    <cellStyle name="Superscript 4 17" xfId="28690" xr:uid="{00000000-0005-0000-0000-000012700000}"/>
    <cellStyle name="Superscript 4 17 2" xfId="28691" xr:uid="{00000000-0005-0000-0000-000013700000}"/>
    <cellStyle name="Superscript 4 17 2 2" xfId="28692" xr:uid="{00000000-0005-0000-0000-000014700000}"/>
    <cellStyle name="Superscript 4 17 2 2 2" xfId="28693" xr:uid="{00000000-0005-0000-0000-000015700000}"/>
    <cellStyle name="Superscript 4 17 2 3" xfId="28694" xr:uid="{00000000-0005-0000-0000-000016700000}"/>
    <cellStyle name="Superscript 4 17 2 3 2" xfId="28695" xr:uid="{00000000-0005-0000-0000-000017700000}"/>
    <cellStyle name="Superscript 4 17 2 4" xfId="28696" xr:uid="{00000000-0005-0000-0000-000018700000}"/>
    <cellStyle name="Superscript 4 17 2 4 2" xfId="28697" xr:uid="{00000000-0005-0000-0000-000019700000}"/>
    <cellStyle name="Superscript 4 17 2 5" xfId="28698" xr:uid="{00000000-0005-0000-0000-00001A700000}"/>
    <cellStyle name="Superscript 4 17 3" xfId="28699" xr:uid="{00000000-0005-0000-0000-00001B700000}"/>
    <cellStyle name="Superscript 4 17 3 2" xfId="28700" xr:uid="{00000000-0005-0000-0000-00001C700000}"/>
    <cellStyle name="Superscript 4 17 4" xfId="28701" xr:uid="{00000000-0005-0000-0000-00001D700000}"/>
    <cellStyle name="Superscript 4 17 4 2" xfId="28702" xr:uid="{00000000-0005-0000-0000-00001E700000}"/>
    <cellStyle name="Superscript 4 17 5" xfId="28703" xr:uid="{00000000-0005-0000-0000-00001F700000}"/>
    <cellStyle name="Superscript 4 17 5 2" xfId="28704" xr:uid="{00000000-0005-0000-0000-000020700000}"/>
    <cellStyle name="Superscript 4 17 6" xfId="28705" xr:uid="{00000000-0005-0000-0000-000021700000}"/>
    <cellStyle name="Superscript 4 17 6 2" xfId="28706" xr:uid="{00000000-0005-0000-0000-000022700000}"/>
    <cellStyle name="Superscript 4 17 7" xfId="28707" xr:uid="{00000000-0005-0000-0000-000023700000}"/>
    <cellStyle name="Superscript 4 18" xfId="28708" xr:uid="{00000000-0005-0000-0000-000024700000}"/>
    <cellStyle name="Superscript 4 18 2" xfId="28709" xr:uid="{00000000-0005-0000-0000-000025700000}"/>
    <cellStyle name="Superscript 4 18 2 2" xfId="28710" xr:uid="{00000000-0005-0000-0000-000026700000}"/>
    <cellStyle name="Superscript 4 18 2 2 2" xfId="28711" xr:uid="{00000000-0005-0000-0000-000027700000}"/>
    <cellStyle name="Superscript 4 18 2 3" xfId="28712" xr:uid="{00000000-0005-0000-0000-000028700000}"/>
    <cellStyle name="Superscript 4 18 2 3 2" xfId="28713" xr:uid="{00000000-0005-0000-0000-000029700000}"/>
    <cellStyle name="Superscript 4 18 2 4" xfId="28714" xr:uid="{00000000-0005-0000-0000-00002A700000}"/>
    <cellStyle name="Superscript 4 18 3" xfId="28715" xr:uid="{00000000-0005-0000-0000-00002B700000}"/>
    <cellStyle name="Superscript 4 18 3 2" xfId="28716" xr:uid="{00000000-0005-0000-0000-00002C700000}"/>
    <cellStyle name="Superscript 4 18 4" xfId="28717" xr:uid="{00000000-0005-0000-0000-00002D700000}"/>
    <cellStyle name="Superscript 4 18 4 2" xfId="28718" xr:uid="{00000000-0005-0000-0000-00002E700000}"/>
    <cellStyle name="Superscript 4 18 5" xfId="28719" xr:uid="{00000000-0005-0000-0000-00002F700000}"/>
    <cellStyle name="Superscript 4 18 5 2" xfId="28720" xr:uid="{00000000-0005-0000-0000-000030700000}"/>
    <cellStyle name="Superscript 4 18 6" xfId="28721" xr:uid="{00000000-0005-0000-0000-000031700000}"/>
    <cellStyle name="Superscript 4 18 6 2" xfId="28722" xr:uid="{00000000-0005-0000-0000-000032700000}"/>
    <cellStyle name="Superscript 4 19" xfId="28723" xr:uid="{00000000-0005-0000-0000-000033700000}"/>
    <cellStyle name="Superscript 4 19 2" xfId="28724" xr:uid="{00000000-0005-0000-0000-000034700000}"/>
    <cellStyle name="Superscript 4 19 2 2" xfId="28725" xr:uid="{00000000-0005-0000-0000-000035700000}"/>
    <cellStyle name="Superscript 4 19 3" xfId="28726" xr:uid="{00000000-0005-0000-0000-000036700000}"/>
    <cellStyle name="Superscript 4 19 3 2" xfId="28727" xr:uid="{00000000-0005-0000-0000-000037700000}"/>
    <cellStyle name="Superscript 4 19 4" xfId="28728" xr:uid="{00000000-0005-0000-0000-000038700000}"/>
    <cellStyle name="Superscript 4 19 4 2" xfId="28729" xr:uid="{00000000-0005-0000-0000-000039700000}"/>
    <cellStyle name="Superscript 4 19 5" xfId="28730" xr:uid="{00000000-0005-0000-0000-00003A700000}"/>
    <cellStyle name="Superscript 4 2" xfId="28731" xr:uid="{00000000-0005-0000-0000-00003B700000}"/>
    <cellStyle name="Superscript 4 2 2" xfId="28732" xr:uid="{00000000-0005-0000-0000-00003C700000}"/>
    <cellStyle name="Superscript 4 2 2 2" xfId="28733" xr:uid="{00000000-0005-0000-0000-00003D700000}"/>
    <cellStyle name="Superscript 4 2 2 2 2" xfId="28734" xr:uid="{00000000-0005-0000-0000-00003E700000}"/>
    <cellStyle name="Superscript 4 2 2 3" xfId="28735" xr:uid="{00000000-0005-0000-0000-00003F700000}"/>
    <cellStyle name="Superscript 4 2 2 3 2" xfId="28736" xr:uid="{00000000-0005-0000-0000-000040700000}"/>
    <cellStyle name="Superscript 4 2 2 4" xfId="28737" xr:uid="{00000000-0005-0000-0000-000041700000}"/>
    <cellStyle name="Superscript 4 2 2 4 2" xfId="28738" xr:uid="{00000000-0005-0000-0000-000042700000}"/>
    <cellStyle name="Superscript 4 2 2 5" xfId="28739" xr:uid="{00000000-0005-0000-0000-000043700000}"/>
    <cellStyle name="Superscript 4 2 3" xfId="28740" xr:uid="{00000000-0005-0000-0000-000044700000}"/>
    <cellStyle name="Superscript 4 2 3 2" xfId="28741" xr:uid="{00000000-0005-0000-0000-000045700000}"/>
    <cellStyle name="Superscript 4 2 4" xfId="28742" xr:uid="{00000000-0005-0000-0000-000046700000}"/>
    <cellStyle name="Superscript 4 2 4 2" xfId="28743" xr:uid="{00000000-0005-0000-0000-000047700000}"/>
    <cellStyle name="Superscript 4 2 5" xfId="28744" xr:uid="{00000000-0005-0000-0000-000048700000}"/>
    <cellStyle name="Superscript 4 2 5 2" xfId="28745" xr:uid="{00000000-0005-0000-0000-000049700000}"/>
    <cellStyle name="Superscript 4 2 6" xfId="28746" xr:uid="{00000000-0005-0000-0000-00004A700000}"/>
    <cellStyle name="Superscript 4 2 6 2" xfId="28747" xr:uid="{00000000-0005-0000-0000-00004B700000}"/>
    <cellStyle name="Superscript 4 2 7" xfId="28748" xr:uid="{00000000-0005-0000-0000-00004C700000}"/>
    <cellStyle name="Superscript 4 20" xfId="28749" xr:uid="{00000000-0005-0000-0000-00004D700000}"/>
    <cellStyle name="Superscript 4 20 2" xfId="28750" xr:uid="{00000000-0005-0000-0000-00004E700000}"/>
    <cellStyle name="Superscript 4 21" xfId="28751" xr:uid="{00000000-0005-0000-0000-00004F700000}"/>
    <cellStyle name="Superscript 4 21 2" xfId="28752" xr:uid="{00000000-0005-0000-0000-000050700000}"/>
    <cellStyle name="Superscript 4 22" xfId="28753" xr:uid="{00000000-0005-0000-0000-000051700000}"/>
    <cellStyle name="Superscript 4 22 2" xfId="28754" xr:uid="{00000000-0005-0000-0000-000052700000}"/>
    <cellStyle name="Superscript 4 23" xfId="28755" xr:uid="{00000000-0005-0000-0000-000053700000}"/>
    <cellStyle name="Superscript 4 23 2" xfId="28756" xr:uid="{00000000-0005-0000-0000-000054700000}"/>
    <cellStyle name="Superscript 4 3" xfId="28757" xr:uid="{00000000-0005-0000-0000-000055700000}"/>
    <cellStyle name="Superscript 4 3 2" xfId="28758" xr:uid="{00000000-0005-0000-0000-000056700000}"/>
    <cellStyle name="Superscript 4 3 2 2" xfId="28759" xr:uid="{00000000-0005-0000-0000-000057700000}"/>
    <cellStyle name="Superscript 4 3 2 2 2" xfId="28760" xr:uid="{00000000-0005-0000-0000-000058700000}"/>
    <cellStyle name="Superscript 4 3 2 3" xfId="28761" xr:uid="{00000000-0005-0000-0000-000059700000}"/>
    <cellStyle name="Superscript 4 3 2 3 2" xfId="28762" xr:uid="{00000000-0005-0000-0000-00005A700000}"/>
    <cellStyle name="Superscript 4 3 2 4" xfId="28763" xr:uid="{00000000-0005-0000-0000-00005B700000}"/>
    <cellStyle name="Superscript 4 3 2 4 2" xfId="28764" xr:uid="{00000000-0005-0000-0000-00005C700000}"/>
    <cellStyle name="Superscript 4 3 2 5" xfId="28765" xr:uid="{00000000-0005-0000-0000-00005D700000}"/>
    <cellStyle name="Superscript 4 3 3" xfId="28766" xr:uid="{00000000-0005-0000-0000-00005E700000}"/>
    <cellStyle name="Superscript 4 3 3 2" xfId="28767" xr:uid="{00000000-0005-0000-0000-00005F700000}"/>
    <cellStyle name="Superscript 4 3 4" xfId="28768" xr:uid="{00000000-0005-0000-0000-000060700000}"/>
    <cellStyle name="Superscript 4 3 4 2" xfId="28769" xr:uid="{00000000-0005-0000-0000-000061700000}"/>
    <cellStyle name="Superscript 4 3 5" xfId="28770" xr:uid="{00000000-0005-0000-0000-000062700000}"/>
    <cellStyle name="Superscript 4 3 5 2" xfId="28771" xr:uid="{00000000-0005-0000-0000-000063700000}"/>
    <cellStyle name="Superscript 4 3 6" xfId="28772" xr:uid="{00000000-0005-0000-0000-000064700000}"/>
    <cellStyle name="Superscript 4 3 6 2" xfId="28773" xr:uid="{00000000-0005-0000-0000-000065700000}"/>
    <cellStyle name="Superscript 4 3 7" xfId="28774" xr:uid="{00000000-0005-0000-0000-000066700000}"/>
    <cellStyle name="Superscript 4 4" xfId="28775" xr:uid="{00000000-0005-0000-0000-000067700000}"/>
    <cellStyle name="Superscript 4 4 2" xfId="28776" xr:uid="{00000000-0005-0000-0000-000068700000}"/>
    <cellStyle name="Superscript 4 4 2 2" xfId="28777" xr:uid="{00000000-0005-0000-0000-000069700000}"/>
    <cellStyle name="Superscript 4 4 2 2 2" xfId="28778" xr:uid="{00000000-0005-0000-0000-00006A700000}"/>
    <cellStyle name="Superscript 4 4 2 3" xfId="28779" xr:uid="{00000000-0005-0000-0000-00006B700000}"/>
    <cellStyle name="Superscript 4 4 2 3 2" xfId="28780" xr:uid="{00000000-0005-0000-0000-00006C700000}"/>
    <cellStyle name="Superscript 4 4 2 4" xfId="28781" xr:uid="{00000000-0005-0000-0000-00006D700000}"/>
    <cellStyle name="Superscript 4 4 2 4 2" xfId="28782" xr:uid="{00000000-0005-0000-0000-00006E700000}"/>
    <cellStyle name="Superscript 4 4 2 5" xfId="28783" xr:uid="{00000000-0005-0000-0000-00006F700000}"/>
    <cellStyle name="Superscript 4 4 3" xfId="28784" xr:uid="{00000000-0005-0000-0000-000070700000}"/>
    <cellStyle name="Superscript 4 4 3 2" xfId="28785" xr:uid="{00000000-0005-0000-0000-000071700000}"/>
    <cellStyle name="Superscript 4 4 4" xfId="28786" xr:uid="{00000000-0005-0000-0000-000072700000}"/>
    <cellStyle name="Superscript 4 4 4 2" xfId="28787" xr:uid="{00000000-0005-0000-0000-000073700000}"/>
    <cellStyle name="Superscript 4 4 5" xfId="28788" xr:uid="{00000000-0005-0000-0000-000074700000}"/>
    <cellStyle name="Superscript 4 4 5 2" xfId="28789" xr:uid="{00000000-0005-0000-0000-000075700000}"/>
    <cellStyle name="Superscript 4 4 6" xfId="28790" xr:uid="{00000000-0005-0000-0000-000076700000}"/>
    <cellStyle name="Superscript 4 4 6 2" xfId="28791" xr:uid="{00000000-0005-0000-0000-000077700000}"/>
    <cellStyle name="Superscript 4 4 7" xfId="28792" xr:uid="{00000000-0005-0000-0000-000078700000}"/>
    <cellStyle name="Superscript 4 5" xfId="28793" xr:uid="{00000000-0005-0000-0000-000079700000}"/>
    <cellStyle name="Superscript 4 5 2" xfId="28794" xr:uid="{00000000-0005-0000-0000-00007A700000}"/>
    <cellStyle name="Superscript 4 5 2 2" xfId="28795" xr:uid="{00000000-0005-0000-0000-00007B700000}"/>
    <cellStyle name="Superscript 4 5 2 2 2" xfId="28796" xr:uid="{00000000-0005-0000-0000-00007C700000}"/>
    <cellStyle name="Superscript 4 5 2 3" xfId="28797" xr:uid="{00000000-0005-0000-0000-00007D700000}"/>
    <cellStyle name="Superscript 4 5 2 3 2" xfId="28798" xr:uid="{00000000-0005-0000-0000-00007E700000}"/>
    <cellStyle name="Superscript 4 5 2 4" xfId="28799" xr:uid="{00000000-0005-0000-0000-00007F700000}"/>
    <cellStyle name="Superscript 4 5 2 4 2" xfId="28800" xr:uid="{00000000-0005-0000-0000-000080700000}"/>
    <cellStyle name="Superscript 4 5 2 5" xfId="28801" xr:uid="{00000000-0005-0000-0000-000081700000}"/>
    <cellStyle name="Superscript 4 5 3" xfId="28802" xr:uid="{00000000-0005-0000-0000-000082700000}"/>
    <cellStyle name="Superscript 4 5 3 2" xfId="28803" xr:uid="{00000000-0005-0000-0000-000083700000}"/>
    <cellStyle name="Superscript 4 5 4" xfId="28804" xr:uid="{00000000-0005-0000-0000-000084700000}"/>
    <cellStyle name="Superscript 4 5 4 2" xfId="28805" xr:uid="{00000000-0005-0000-0000-000085700000}"/>
    <cellStyle name="Superscript 4 5 5" xfId="28806" xr:uid="{00000000-0005-0000-0000-000086700000}"/>
    <cellStyle name="Superscript 4 5 5 2" xfId="28807" xr:uid="{00000000-0005-0000-0000-000087700000}"/>
    <cellStyle name="Superscript 4 5 6" xfId="28808" xr:uid="{00000000-0005-0000-0000-000088700000}"/>
    <cellStyle name="Superscript 4 5 6 2" xfId="28809" xr:uid="{00000000-0005-0000-0000-000089700000}"/>
    <cellStyle name="Superscript 4 5 7" xfId="28810" xr:uid="{00000000-0005-0000-0000-00008A700000}"/>
    <cellStyle name="Superscript 4 6" xfId="28811" xr:uid="{00000000-0005-0000-0000-00008B700000}"/>
    <cellStyle name="Superscript 4 6 2" xfId="28812" xr:uid="{00000000-0005-0000-0000-00008C700000}"/>
    <cellStyle name="Superscript 4 6 2 2" xfId="28813" xr:uid="{00000000-0005-0000-0000-00008D700000}"/>
    <cellStyle name="Superscript 4 6 2 2 2" xfId="28814" xr:uid="{00000000-0005-0000-0000-00008E700000}"/>
    <cellStyle name="Superscript 4 6 2 3" xfId="28815" xr:uid="{00000000-0005-0000-0000-00008F700000}"/>
    <cellStyle name="Superscript 4 6 2 3 2" xfId="28816" xr:uid="{00000000-0005-0000-0000-000090700000}"/>
    <cellStyle name="Superscript 4 6 2 4" xfId="28817" xr:uid="{00000000-0005-0000-0000-000091700000}"/>
    <cellStyle name="Superscript 4 6 2 4 2" xfId="28818" xr:uid="{00000000-0005-0000-0000-000092700000}"/>
    <cellStyle name="Superscript 4 6 2 5" xfId="28819" xr:uid="{00000000-0005-0000-0000-000093700000}"/>
    <cellStyle name="Superscript 4 6 3" xfId="28820" xr:uid="{00000000-0005-0000-0000-000094700000}"/>
    <cellStyle name="Superscript 4 6 3 2" xfId="28821" xr:uid="{00000000-0005-0000-0000-000095700000}"/>
    <cellStyle name="Superscript 4 6 4" xfId="28822" xr:uid="{00000000-0005-0000-0000-000096700000}"/>
    <cellStyle name="Superscript 4 6 4 2" xfId="28823" xr:uid="{00000000-0005-0000-0000-000097700000}"/>
    <cellStyle name="Superscript 4 6 5" xfId="28824" xr:uid="{00000000-0005-0000-0000-000098700000}"/>
    <cellStyle name="Superscript 4 6 5 2" xfId="28825" xr:uid="{00000000-0005-0000-0000-000099700000}"/>
    <cellStyle name="Superscript 4 6 6" xfId="28826" xr:uid="{00000000-0005-0000-0000-00009A700000}"/>
    <cellStyle name="Superscript 4 6 6 2" xfId="28827" xr:uid="{00000000-0005-0000-0000-00009B700000}"/>
    <cellStyle name="Superscript 4 6 7" xfId="28828" xr:uid="{00000000-0005-0000-0000-00009C700000}"/>
    <cellStyle name="Superscript 4 7" xfId="28829" xr:uid="{00000000-0005-0000-0000-00009D700000}"/>
    <cellStyle name="Superscript 4 7 2" xfId="28830" xr:uid="{00000000-0005-0000-0000-00009E700000}"/>
    <cellStyle name="Superscript 4 7 2 2" xfId="28831" xr:uid="{00000000-0005-0000-0000-00009F700000}"/>
    <cellStyle name="Superscript 4 7 2 2 2" xfId="28832" xr:uid="{00000000-0005-0000-0000-0000A0700000}"/>
    <cellStyle name="Superscript 4 7 2 3" xfId="28833" xr:uid="{00000000-0005-0000-0000-0000A1700000}"/>
    <cellStyle name="Superscript 4 7 2 3 2" xfId="28834" xr:uid="{00000000-0005-0000-0000-0000A2700000}"/>
    <cellStyle name="Superscript 4 7 2 4" xfId="28835" xr:uid="{00000000-0005-0000-0000-0000A3700000}"/>
    <cellStyle name="Superscript 4 7 2 4 2" xfId="28836" xr:uid="{00000000-0005-0000-0000-0000A4700000}"/>
    <cellStyle name="Superscript 4 7 2 5" xfId="28837" xr:uid="{00000000-0005-0000-0000-0000A5700000}"/>
    <cellStyle name="Superscript 4 7 3" xfId="28838" xr:uid="{00000000-0005-0000-0000-0000A6700000}"/>
    <cellStyle name="Superscript 4 7 3 2" xfId="28839" xr:uid="{00000000-0005-0000-0000-0000A7700000}"/>
    <cellStyle name="Superscript 4 7 4" xfId="28840" xr:uid="{00000000-0005-0000-0000-0000A8700000}"/>
    <cellStyle name="Superscript 4 7 4 2" xfId="28841" xr:uid="{00000000-0005-0000-0000-0000A9700000}"/>
    <cellStyle name="Superscript 4 7 5" xfId="28842" xr:uid="{00000000-0005-0000-0000-0000AA700000}"/>
    <cellStyle name="Superscript 4 7 5 2" xfId="28843" xr:uid="{00000000-0005-0000-0000-0000AB700000}"/>
    <cellStyle name="Superscript 4 7 6" xfId="28844" xr:uid="{00000000-0005-0000-0000-0000AC700000}"/>
    <cellStyle name="Superscript 4 7 6 2" xfId="28845" xr:uid="{00000000-0005-0000-0000-0000AD700000}"/>
    <cellStyle name="Superscript 4 7 7" xfId="28846" xr:uid="{00000000-0005-0000-0000-0000AE700000}"/>
    <cellStyle name="Superscript 4 8" xfId="28847" xr:uid="{00000000-0005-0000-0000-0000AF700000}"/>
    <cellStyle name="Superscript 4 8 2" xfId="28848" xr:uid="{00000000-0005-0000-0000-0000B0700000}"/>
    <cellStyle name="Superscript 4 8 2 2" xfId="28849" xr:uid="{00000000-0005-0000-0000-0000B1700000}"/>
    <cellStyle name="Superscript 4 8 2 2 2" xfId="28850" xr:uid="{00000000-0005-0000-0000-0000B2700000}"/>
    <cellStyle name="Superscript 4 8 2 3" xfId="28851" xr:uid="{00000000-0005-0000-0000-0000B3700000}"/>
    <cellStyle name="Superscript 4 8 2 3 2" xfId="28852" xr:uid="{00000000-0005-0000-0000-0000B4700000}"/>
    <cellStyle name="Superscript 4 8 2 4" xfId="28853" xr:uid="{00000000-0005-0000-0000-0000B5700000}"/>
    <cellStyle name="Superscript 4 8 2 4 2" xfId="28854" xr:uid="{00000000-0005-0000-0000-0000B6700000}"/>
    <cellStyle name="Superscript 4 8 2 5" xfId="28855" xr:uid="{00000000-0005-0000-0000-0000B7700000}"/>
    <cellStyle name="Superscript 4 8 3" xfId="28856" xr:uid="{00000000-0005-0000-0000-0000B8700000}"/>
    <cellStyle name="Superscript 4 8 3 2" xfId="28857" xr:uid="{00000000-0005-0000-0000-0000B9700000}"/>
    <cellStyle name="Superscript 4 8 4" xfId="28858" xr:uid="{00000000-0005-0000-0000-0000BA700000}"/>
    <cellStyle name="Superscript 4 8 4 2" xfId="28859" xr:uid="{00000000-0005-0000-0000-0000BB700000}"/>
    <cellStyle name="Superscript 4 8 5" xfId="28860" xr:uid="{00000000-0005-0000-0000-0000BC700000}"/>
    <cellStyle name="Superscript 4 8 5 2" xfId="28861" xr:uid="{00000000-0005-0000-0000-0000BD700000}"/>
    <cellStyle name="Superscript 4 8 6" xfId="28862" xr:uid="{00000000-0005-0000-0000-0000BE700000}"/>
    <cellStyle name="Superscript 4 8 6 2" xfId="28863" xr:uid="{00000000-0005-0000-0000-0000BF700000}"/>
    <cellStyle name="Superscript 4 8 7" xfId="28864" xr:uid="{00000000-0005-0000-0000-0000C0700000}"/>
    <cellStyle name="Superscript 4 9" xfId="28865" xr:uid="{00000000-0005-0000-0000-0000C1700000}"/>
    <cellStyle name="Superscript 4 9 2" xfId="28866" xr:uid="{00000000-0005-0000-0000-0000C2700000}"/>
    <cellStyle name="Superscript 4 9 2 2" xfId="28867" xr:uid="{00000000-0005-0000-0000-0000C3700000}"/>
    <cellStyle name="Superscript 4 9 2 2 2" xfId="28868" xr:uid="{00000000-0005-0000-0000-0000C4700000}"/>
    <cellStyle name="Superscript 4 9 2 3" xfId="28869" xr:uid="{00000000-0005-0000-0000-0000C5700000}"/>
    <cellStyle name="Superscript 4 9 2 3 2" xfId="28870" xr:uid="{00000000-0005-0000-0000-0000C6700000}"/>
    <cellStyle name="Superscript 4 9 2 4" xfId="28871" xr:uid="{00000000-0005-0000-0000-0000C7700000}"/>
    <cellStyle name="Superscript 4 9 2 4 2" xfId="28872" xr:uid="{00000000-0005-0000-0000-0000C8700000}"/>
    <cellStyle name="Superscript 4 9 2 5" xfId="28873" xr:uid="{00000000-0005-0000-0000-0000C9700000}"/>
    <cellStyle name="Superscript 4 9 3" xfId="28874" xr:uid="{00000000-0005-0000-0000-0000CA700000}"/>
    <cellStyle name="Superscript 4 9 3 2" xfId="28875" xr:uid="{00000000-0005-0000-0000-0000CB700000}"/>
    <cellStyle name="Superscript 4 9 4" xfId="28876" xr:uid="{00000000-0005-0000-0000-0000CC700000}"/>
    <cellStyle name="Superscript 4 9 4 2" xfId="28877" xr:uid="{00000000-0005-0000-0000-0000CD700000}"/>
    <cellStyle name="Superscript 4 9 5" xfId="28878" xr:uid="{00000000-0005-0000-0000-0000CE700000}"/>
    <cellStyle name="Superscript 4 9 5 2" xfId="28879" xr:uid="{00000000-0005-0000-0000-0000CF700000}"/>
    <cellStyle name="Superscript 4 9 6" xfId="28880" xr:uid="{00000000-0005-0000-0000-0000D0700000}"/>
    <cellStyle name="Superscript 4 9 6 2" xfId="28881" xr:uid="{00000000-0005-0000-0000-0000D1700000}"/>
    <cellStyle name="Superscript 4 9 7" xfId="28882" xr:uid="{00000000-0005-0000-0000-0000D2700000}"/>
    <cellStyle name="Superscript 5" xfId="28883" xr:uid="{00000000-0005-0000-0000-0000D3700000}"/>
    <cellStyle name="Superscript 5 10" xfId="28884" xr:uid="{00000000-0005-0000-0000-0000D4700000}"/>
    <cellStyle name="Superscript 5 10 2" xfId="28885" xr:uid="{00000000-0005-0000-0000-0000D5700000}"/>
    <cellStyle name="Superscript 5 10 2 2" xfId="28886" xr:uid="{00000000-0005-0000-0000-0000D6700000}"/>
    <cellStyle name="Superscript 5 10 2 2 2" xfId="28887" xr:uid="{00000000-0005-0000-0000-0000D7700000}"/>
    <cellStyle name="Superscript 5 10 2 3" xfId="28888" xr:uid="{00000000-0005-0000-0000-0000D8700000}"/>
    <cellStyle name="Superscript 5 10 2 3 2" xfId="28889" xr:uid="{00000000-0005-0000-0000-0000D9700000}"/>
    <cellStyle name="Superscript 5 10 2 4" xfId="28890" xr:uid="{00000000-0005-0000-0000-0000DA700000}"/>
    <cellStyle name="Superscript 5 10 2 4 2" xfId="28891" xr:uid="{00000000-0005-0000-0000-0000DB700000}"/>
    <cellStyle name="Superscript 5 10 2 5" xfId="28892" xr:uid="{00000000-0005-0000-0000-0000DC700000}"/>
    <cellStyle name="Superscript 5 10 3" xfId="28893" xr:uid="{00000000-0005-0000-0000-0000DD700000}"/>
    <cellStyle name="Superscript 5 10 3 2" xfId="28894" xr:uid="{00000000-0005-0000-0000-0000DE700000}"/>
    <cellStyle name="Superscript 5 10 4" xfId="28895" xr:uid="{00000000-0005-0000-0000-0000DF700000}"/>
    <cellStyle name="Superscript 5 10 4 2" xfId="28896" xr:uid="{00000000-0005-0000-0000-0000E0700000}"/>
    <cellStyle name="Superscript 5 10 5" xfId="28897" xr:uid="{00000000-0005-0000-0000-0000E1700000}"/>
    <cellStyle name="Superscript 5 10 5 2" xfId="28898" xr:uid="{00000000-0005-0000-0000-0000E2700000}"/>
    <cellStyle name="Superscript 5 10 6" xfId="28899" xr:uid="{00000000-0005-0000-0000-0000E3700000}"/>
    <cellStyle name="Superscript 5 10 6 2" xfId="28900" xr:uid="{00000000-0005-0000-0000-0000E4700000}"/>
    <cellStyle name="Superscript 5 10 7" xfId="28901" xr:uid="{00000000-0005-0000-0000-0000E5700000}"/>
    <cellStyle name="Superscript 5 11" xfId="28902" xr:uid="{00000000-0005-0000-0000-0000E6700000}"/>
    <cellStyle name="Superscript 5 11 2" xfId="28903" xr:uid="{00000000-0005-0000-0000-0000E7700000}"/>
    <cellStyle name="Superscript 5 11 2 2" xfId="28904" xr:uid="{00000000-0005-0000-0000-0000E8700000}"/>
    <cellStyle name="Superscript 5 11 2 2 2" xfId="28905" xr:uid="{00000000-0005-0000-0000-0000E9700000}"/>
    <cellStyle name="Superscript 5 11 2 3" xfId="28906" xr:uid="{00000000-0005-0000-0000-0000EA700000}"/>
    <cellStyle name="Superscript 5 11 2 3 2" xfId="28907" xr:uid="{00000000-0005-0000-0000-0000EB700000}"/>
    <cellStyle name="Superscript 5 11 2 4" xfId="28908" xr:uid="{00000000-0005-0000-0000-0000EC700000}"/>
    <cellStyle name="Superscript 5 11 2 4 2" xfId="28909" xr:uid="{00000000-0005-0000-0000-0000ED700000}"/>
    <cellStyle name="Superscript 5 11 2 5" xfId="28910" xr:uid="{00000000-0005-0000-0000-0000EE700000}"/>
    <cellStyle name="Superscript 5 11 3" xfId="28911" xr:uid="{00000000-0005-0000-0000-0000EF700000}"/>
    <cellStyle name="Superscript 5 11 3 2" xfId="28912" xr:uid="{00000000-0005-0000-0000-0000F0700000}"/>
    <cellStyle name="Superscript 5 11 4" xfId="28913" xr:uid="{00000000-0005-0000-0000-0000F1700000}"/>
    <cellStyle name="Superscript 5 11 4 2" xfId="28914" xr:uid="{00000000-0005-0000-0000-0000F2700000}"/>
    <cellStyle name="Superscript 5 11 5" xfId="28915" xr:uid="{00000000-0005-0000-0000-0000F3700000}"/>
    <cellStyle name="Superscript 5 11 5 2" xfId="28916" xr:uid="{00000000-0005-0000-0000-0000F4700000}"/>
    <cellStyle name="Superscript 5 11 6" xfId="28917" xr:uid="{00000000-0005-0000-0000-0000F5700000}"/>
    <cellStyle name="Superscript 5 11 6 2" xfId="28918" xr:uid="{00000000-0005-0000-0000-0000F6700000}"/>
    <cellStyle name="Superscript 5 11 7" xfId="28919" xr:uid="{00000000-0005-0000-0000-0000F7700000}"/>
    <cellStyle name="Superscript 5 12" xfId="28920" xr:uid="{00000000-0005-0000-0000-0000F8700000}"/>
    <cellStyle name="Superscript 5 12 2" xfId="28921" xr:uid="{00000000-0005-0000-0000-0000F9700000}"/>
    <cellStyle name="Superscript 5 12 2 2" xfId="28922" xr:uid="{00000000-0005-0000-0000-0000FA700000}"/>
    <cellStyle name="Superscript 5 12 2 2 2" xfId="28923" xr:uid="{00000000-0005-0000-0000-0000FB700000}"/>
    <cellStyle name="Superscript 5 12 2 3" xfId="28924" xr:uid="{00000000-0005-0000-0000-0000FC700000}"/>
    <cellStyle name="Superscript 5 12 2 3 2" xfId="28925" xr:uid="{00000000-0005-0000-0000-0000FD700000}"/>
    <cellStyle name="Superscript 5 12 2 4" xfId="28926" xr:uid="{00000000-0005-0000-0000-0000FE700000}"/>
    <cellStyle name="Superscript 5 12 2 4 2" xfId="28927" xr:uid="{00000000-0005-0000-0000-0000FF700000}"/>
    <cellStyle name="Superscript 5 12 2 5" xfId="28928" xr:uid="{00000000-0005-0000-0000-000000710000}"/>
    <cellStyle name="Superscript 5 12 3" xfId="28929" xr:uid="{00000000-0005-0000-0000-000001710000}"/>
    <cellStyle name="Superscript 5 12 3 2" xfId="28930" xr:uid="{00000000-0005-0000-0000-000002710000}"/>
    <cellStyle name="Superscript 5 12 4" xfId="28931" xr:uid="{00000000-0005-0000-0000-000003710000}"/>
    <cellStyle name="Superscript 5 12 4 2" xfId="28932" xr:uid="{00000000-0005-0000-0000-000004710000}"/>
    <cellStyle name="Superscript 5 12 5" xfId="28933" xr:uid="{00000000-0005-0000-0000-000005710000}"/>
    <cellStyle name="Superscript 5 12 5 2" xfId="28934" xr:uid="{00000000-0005-0000-0000-000006710000}"/>
    <cellStyle name="Superscript 5 12 6" xfId="28935" xr:uid="{00000000-0005-0000-0000-000007710000}"/>
    <cellStyle name="Superscript 5 12 6 2" xfId="28936" xr:uid="{00000000-0005-0000-0000-000008710000}"/>
    <cellStyle name="Superscript 5 12 7" xfId="28937" xr:uid="{00000000-0005-0000-0000-000009710000}"/>
    <cellStyle name="Superscript 5 13" xfId="28938" xr:uid="{00000000-0005-0000-0000-00000A710000}"/>
    <cellStyle name="Superscript 5 13 2" xfId="28939" xr:uid="{00000000-0005-0000-0000-00000B710000}"/>
    <cellStyle name="Superscript 5 13 2 2" xfId="28940" xr:uid="{00000000-0005-0000-0000-00000C710000}"/>
    <cellStyle name="Superscript 5 13 2 2 2" xfId="28941" xr:uid="{00000000-0005-0000-0000-00000D710000}"/>
    <cellStyle name="Superscript 5 13 2 3" xfId="28942" xr:uid="{00000000-0005-0000-0000-00000E710000}"/>
    <cellStyle name="Superscript 5 13 2 3 2" xfId="28943" xr:uid="{00000000-0005-0000-0000-00000F710000}"/>
    <cellStyle name="Superscript 5 13 2 4" xfId="28944" xr:uid="{00000000-0005-0000-0000-000010710000}"/>
    <cellStyle name="Superscript 5 13 2 4 2" xfId="28945" xr:uid="{00000000-0005-0000-0000-000011710000}"/>
    <cellStyle name="Superscript 5 13 2 5" xfId="28946" xr:uid="{00000000-0005-0000-0000-000012710000}"/>
    <cellStyle name="Superscript 5 13 3" xfId="28947" xr:uid="{00000000-0005-0000-0000-000013710000}"/>
    <cellStyle name="Superscript 5 13 3 2" xfId="28948" xr:uid="{00000000-0005-0000-0000-000014710000}"/>
    <cellStyle name="Superscript 5 13 4" xfId="28949" xr:uid="{00000000-0005-0000-0000-000015710000}"/>
    <cellStyle name="Superscript 5 13 4 2" xfId="28950" xr:uid="{00000000-0005-0000-0000-000016710000}"/>
    <cellStyle name="Superscript 5 13 5" xfId="28951" xr:uid="{00000000-0005-0000-0000-000017710000}"/>
    <cellStyle name="Superscript 5 13 5 2" xfId="28952" xr:uid="{00000000-0005-0000-0000-000018710000}"/>
    <cellStyle name="Superscript 5 13 6" xfId="28953" xr:uid="{00000000-0005-0000-0000-000019710000}"/>
    <cellStyle name="Superscript 5 13 6 2" xfId="28954" xr:uid="{00000000-0005-0000-0000-00001A710000}"/>
    <cellStyle name="Superscript 5 13 7" xfId="28955" xr:uid="{00000000-0005-0000-0000-00001B710000}"/>
    <cellStyle name="Superscript 5 14" xfId="28956" xr:uid="{00000000-0005-0000-0000-00001C710000}"/>
    <cellStyle name="Superscript 5 14 2" xfId="28957" xr:uid="{00000000-0005-0000-0000-00001D710000}"/>
    <cellStyle name="Superscript 5 14 2 2" xfId="28958" xr:uid="{00000000-0005-0000-0000-00001E710000}"/>
    <cellStyle name="Superscript 5 14 2 2 2" xfId="28959" xr:uid="{00000000-0005-0000-0000-00001F710000}"/>
    <cellStyle name="Superscript 5 14 2 3" xfId="28960" xr:uid="{00000000-0005-0000-0000-000020710000}"/>
    <cellStyle name="Superscript 5 14 2 3 2" xfId="28961" xr:uid="{00000000-0005-0000-0000-000021710000}"/>
    <cellStyle name="Superscript 5 14 2 4" xfId="28962" xr:uid="{00000000-0005-0000-0000-000022710000}"/>
    <cellStyle name="Superscript 5 14 2 4 2" xfId="28963" xr:uid="{00000000-0005-0000-0000-000023710000}"/>
    <cellStyle name="Superscript 5 14 2 5" xfId="28964" xr:uid="{00000000-0005-0000-0000-000024710000}"/>
    <cellStyle name="Superscript 5 14 3" xfId="28965" xr:uid="{00000000-0005-0000-0000-000025710000}"/>
    <cellStyle name="Superscript 5 14 3 2" xfId="28966" xr:uid="{00000000-0005-0000-0000-000026710000}"/>
    <cellStyle name="Superscript 5 14 4" xfId="28967" xr:uid="{00000000-0005-0000-0000-000027710000}"/>
    <cellStyle name="Superscript 5 14 4 2" xfId="28968" xr:uid="{00000000-0005-0000-0000-000028710000}"/>
    <cellStyle name="Superscript 5 14 5" xfId="28969" xr:uid="{00000000-0005-0000-0000-000029710000}"/>
    <cellStyle name="Superscript 5 14 5 2" xfId="28970" xr:uid="{00000000-0005-0000-0000-00002A710000}"/>
    <cellStyle name="Superscript 5 14 6" xfId="28971" xr:uid="{00000000-0005-0000-0000-00002B710000}"/>
    <cellStyle name="Superscript 5 14 6 2" xfId="28972" xr:uid="{00000000-0005-0000-0000-00002C710000}"/>
    <cellStyle name="Superscript 5 14 7" xfId="28973" xr:uid="{00000000-0005-0000-0000-00002D710000}"/>
    <cellStyle name="Superscript 5 15" xfId="28974" xr:uid="{00000000-0005-0000-0000-00002E710000}"/>
    <cellStyle name="Superscript 5 15 2" xfId="28975" xr:uid="{00000000-0005-0000-0000-00002F710000}"/>
    <cellStyle name="Superscript 5 15 2 2" xfId="28976" xr:uid="{00000000-0005-0000-0000-000030710000}"/>
    <cellStyle name="Superscript 5 15 2 2 2" xfId="28977" xr:uid="{00000000-0005-0000-0000-000031710000}"/>
    <cellStyle name="Superscript 5 15 2 3" xfId="28978" xr:uid="{00000000-0005-0000-0000-000032710000}"/>
    <cellStyle name="Superscript 5 15 2 3 2" xfId="28979" xr:uid="{00000000-0005-0000-0000-000033710000}"/>
    <cellStyle name="Superscript 5 15 2 4" xfId="28980" xr:uid="{00000000-0005-0000-0000-000034710000}"/>
    <cellStyle name="Superscript 5 15 2 4 2" xfId="28981" xr:uid="{00000000-0005-0000-0000-000035710000}"/>
    <cellStyle name="Superscript 5 15 2 5" xfId="28982" xr:uid="{00000000-0005-0000-0000-000036710000}"/>
    <cellStyle name="Superscript 5 15 3" xfId="28983" xr:uid="{00000000-0005-0000-0000-000037710000}"/>
    <cellStyle name="Superscript 5 15 3 2" xfId="28984" xr:uid="{00000000-0005-0000-0000-000038710000}"/>
    <cellStyle name="Superscript 5 15 4" xfId="28985" xr:uid="{00000000-0005-0000-0000-000039710000}"/>
    <cellStyle name="Superscript 5 15 4 2" xfId="28986" xr:uid="{00000000-0005-0000-0000-00003A710000}"/>
    <cellStyle name="Superscript 5 15 5" xfId="28987" xr:uid="{00000000-0005-0000-0000-00003B710000}"/>
    <cellStyle name="Superscript 5 15 5 2" xfId="28988" xr:uid="{00000000-0005-0000-0000-00003C710000}"/>
    <cellStyle name="Superscript 5 15 6" xfId="28989" xr:uid="{00000000-0005-0000-0000-00003D710000}"/>
    <cellStyle name="Superscript 5 15 6 2" xfId="28990" xr:uid="{00000000-0005-0000-0000-00003E710000}"/>
    <cellStyle name="Superscript 5 15 7" xfId="28991" xr:uid="{00000000-0005-0000-0000-00003F710000}"/>
    <cellStyle name="Superscript 5 16" xfId="28992" xr:uid="{00000000-0005-0000-0000-000040710000}"/>
    <cellStyle name="Superscript 5 16 2" xfId="28993" xr:uid="{00000000-0005-0000-0000-000041710000}"/>
    <cellStyle name="Superscript 5 16 2 2" xfId="28994" xr:uid="{00000000-0005-0000-0000-000042710000}"/>
    <cellStyle name="Superscript 5 16 2 2 2" xfId="28995" xr:uid="{00000000-0005-0000-0000-000043710000}"/>
    <cellStyle name="Superscript 5 16 2 3" xfId="28996" xr:uid="{00000000-0005-0000-0000-000044710000}"/>
    <cellStyle name="Superscript 5 16 2 3 2" xfId="28997" xr:uid="{00000000-0005-0000-0000-000045710000}"/>
    <cellStyle name="Superscript 5 16 2 4" xfId="28998" xr:uid="{00000000-0005-0000-0000-000046710000}"/>
    <cellStyle name="Superscript 5 16 2 4 2" xfId="28999" xr:uid="{00000000-0005-0000-0000-000047710000}"/>
    <cellStyle name="Superscript 5 16 2 5" xfId="29000" xr:uid="{00000000-0005-0000-0000-000048710000}"/>
    <cellStyle name="Superscript 5 16 3" xfId="29001" xr:uid="{00000000-0005-0000-0000-000049710000}"/>
    <cellStyle name="Superscript 5 16 3 2" xfId="29002" xr:uid="{00000000-0005-0000-0000-00004A710000}"/>
    <cellStyle name="Superscript 5 16 4" xfId="29003" xr:uid="{00000000-0005-0000-0000-00004B710000}"/>
    <cellStyle name="Superscript 5 16 4 2" xfId="29004" xr:uid="{00000000-0005-0000-0000-00004C710000}"/>
    <cellStyle name="Superscript 5 16 5" xfId="29005" xr:uid="{00000000-0005-0000-0000-00004D710000}"/>
    <cellStyle name="Superscript 5 16 5 2" xfId="29006" xr:uid="{00000000-0005-0000-0000-00004E710000}"/>
    <cellStyle name="Superscript 5 16 6" xfId="29007" xr:uid="{00000000-0005-0000-0000-00004F710000}"/>
    <cellStyle name="Superscript 5 16 6 2" xfId="29008" xr:uid="{00000000-0005-0000-0000-000050710000}"/>
    <cellStyle name="Superscript 5 16 7" xfId="29009" xr:uid="{00000000-0005-0000-0000-000051710000}"/>
    <cellStyle name="Superscript 5 17" xfId="29010" xr:uid="{00000000-0005-0000-0000-000052710000}"/>
    <cellStyle name="Superscript 5 17 2" xfId="29011" xr:uid="{00000000-0005-0000-0000-000053710000}"/>
    <cellStyle name="Superscript 5 17 2 2" xfId="29012" xr:uid="{00000000-0005-0000-0000-000054710000}"/>
    <cellStyle name="Superscript 5 17 2 2 2" xfId="29013" xr:uid="{00000000-0005-0000-0000-000055710000}"/>
    <cellStyle name="Superscript 5 17 2 3" xfId="29014" xr:uid="{00000000-0005-0000-0000-000056710000}"/>
    <cellStyle name="Superscript 5 17 2 3 2" xfId="29015" xr:uid="{00000000-0005-0000-0000-000057710000}"/>
    <cellStyle name="Superscript 5 17 2 4" xfId="29016" xr:uid="{00000000-0005-0000-0000-000058710000}"/>
    <cellStyle name="Superscript 5 17 2 4 2" xfId="29017" xr:uid="{00000000-0005-0000-0000-000059710000}"/>
    <cellStyle name="Superscript 5 17 2 5" xfId="29018" xr:uid="{00000000-0005-0000-0000-00005A710000}"/>
    <cellStyle name="Superscript 5 17 3" xfId="29019" xr:uid="{00000000-0005-0000-0000-00005B710000}"/>
    <cellStyle name="Superscript 5 17 3 2" xfId="29020" xr:uid="{00000000-0005-0000-0000-00005C710000}"/>
    <cellStyle name="Superscript 5 17 4" xfId="29021" xr:uid="{00000000-0005-0000-0000-00005D710000}"/>
    <cellStyle name="Superscript 5 17 4 2" xfId="29022" xr:uid="{00000000-0005-0000-0000-00005E710000}"/>
    <cellStyle name="Superscript 5 17 5" xfId="29023" xr:uid="{00000000-0005-0000-0000-00005F710000}"/>
    <cellStyle name="Superscript 5 17 5 2" xfId="29024" xr:uid="{00000000-0005-0000-0000-000060710000}"/>
    <cellStyle name="Superscript 5 17 6" xfId="29025" xr:uid="{00000000-0005-0000-0000-000061710000}"/>
    <cellStyle name="Superscript 5 17 6 2" xfId="29026" xr:uid="{00000000-0005-0000-0000-000062710000}"/>
    <cellStyle name="Superscript 5 17 7" xfId="29027" xr:uid="{00000000-0005-0000-0000-000063710000}"/>
    <cellStyle name="Superscript 5 18" xfId="29028" xr:uid="{00000000-0005-0000-0000-000064710000}"/>
    <cellStyle name="Superscript 5 18 2" xfId="29029" xr:uid="{00000000-0005-0000-0000-000065710000}"/>
    <cellStyle name="Superscript 5 18 2 2" xfId="29030" xr:uid="{00000000-0005-0000-0000-000066710000}"/>
    <cellStyle name="Superscript 5 18 2 2 2" xfId="29031" xr:uid="{00000000-0005-0000-0000-000067710000}"/>
    <cellStyle name="Superscript 5 18 2 3" xfId="29032" xr:uid="{00000000-0005-0000-0000-000068710000}"/>
    <cellStyle name="Superscript 5 18 2 3 2" xfId="29033" xr:uid="{00000000-0005-0000-0000-000069710000}"/>
    <cellStyle name="Superscript 5 18 2 4" xfId="29034" xr:uid="{00000000-0005-0000-0000-00006A710000}"/>
    <cellStyle name="Superscript 5 18 2 4 2" xfId="29035" xr:uid="{00000000-0005-0000-0000-00006B710000}"/>
    <cellStyle name="Superscript 5 18 2 5" xfId="29036" xr:uid="{00000000-0005-0000-0000-00006C710000}"/>
    <cellStyle name="Superscript 5 18 3" xfId="29037" xr:uid="{00000000-0005-0000-0000-00006D710000}"/>
    <cellStyle name="Superscript 5 18 3 2" xfId="29038" xr:uid="{00000000-0005-0000-0000-00006E710000}"/>
    <cellStyle name="Superscript 5 18 4" xfId="29039" xr:uid="{00000000-0005-0000-0000-00006F710000}"/>
    <cellStyle name="Superscript 5 18 4 2" xfId="29040" xr:uid="{00000000-0005-0000-0000-000070710000}"/>
    <cellStyle name="Superscript 5 18 5" xfId="29041" xr:uid="{00000000-0005-0000-0000-000071710000}"/>
    <cellStyle name="Superscript 5 18 5 2" xfId="29042" xr:uid="{00000000-0005-0000-0000-000072710000}"/>
    <cellStyle name="Superscript 5 18 6" xfId="29043" xr:uid="{00000000-0005-0000-0000-000073710000}"/>
    <cellStyle name="Superscript 5 18 6 2" xfId="29044" xr:uid="{00000000-0005-0000-0000-000074710000}"/>
    <cellStyle name="Superscript 5 18 7" xfId="29045" xr:uid="{00000000-0005-0000-0000-000075710000}"/>
    <cellStyle name="Superscript 5 19" xfId="29046" xr:uid="{00000000-0005-0000-0000-000076710000}"/>
    <cellStyle name="Superscript 5 19 2" xfId="29047" xr:uid="{00000000-0005-0000-0000-000077710000}"/>
    <cellStyle name="Superscript 5 19 2 2" xfId="29048" xr:uid="{00000000-0005-0000-0000-000078710000}"/>
    <cellStyle name="Superscript 5 19 3" xfId="29049" xr:uid="{00000000-0005-0000-0000-000079710000}"/>
    <cellStyle name="Superscript 5 19 3 2" xfId="29050" xr:uid="{00000000-0005-0000-0000-00007A710000}"/>
    <cellStyle name="Superscript 5 19 4" xfId="29051" xr:uid="{00000000-0005-0000-0000-00007B710000}"/>
    <cellStyle name="Superscript 5 19 4 2" xfId="29052" xr:uid="{00000000-0005-0000-0000-00007C710000}"/>
    <cellStyle name="Superscript 5 19 5" xfId="29053" xr:uid="{00000000-0005-0000-0000-00007D710000}"/>
    <cellStyle name="Superscript 5 2" xfId="29054" xr:uid="{00000000-0005-0000-0000-00007E710000}"/>
    <cellStyle name="Superscript 5 2 2" xfId="29055" xr:uid="{00000000-0005-0000-0000-00007F710000}"/>
    <cellStyle name="Superscript 5 2 2 2" xfId="29056" xr:uid="{00000000-0005-0000-0000-000080710000}"/>
    <cellStyle name="Superscript 5 2 2 2 2" xfId="29057" xr:uid="{00000000-0005-0000-0000-000081710000}"/>
    <cellStyle name="Superscript 5 2 2 3" xfId="29058" xr:uid="{00000000-0005-0000-0000-000082710000}"/>
    <cellStyle name="Superscript 5 2 2 3 2" xfId="29059" xr:uid="{00000000-0005-0000-0000-000083710000}"/>
    <cellStyle name="Superscript 5 2 2 4" xfId="29060" xr:uid="{00000000-0005-0000-0000-000084710000}"/>
    <cellStyle name="Superscript 5 2 2 4 2" xfId="29061" xr:uid="{00000000-0005-0000-0000-000085710000}"/>
    <cellStyle name="Superscript 5 2 2 5" xfId="29062" xr:uid="{00000000-0005-0000-0000-000086710000}"/>
    <cellStyle name="Superscript 5 2 3" xfId="29063" xr:uid="{00000000-0005-0000-0000-000087710000}"/>
    <cellStyle name="Superscript 5 2 3 2" xfId="29064" xr:uid="{00000000-0005-0000-0000-000088710000}"/>
    <cellStyle name="Superscript 5 2 4" xfId="29065" xr:uid="{00000000-0005-0000-0000-000089710000}"/>
    <cellStyle name="Superscript 5 2 4 2" xfId="29066" xr:uid="{00000000-0005-0000-0000-00008A710000}"/>
    <cellStyle name="Superscript 5 2 5" xfId="29067" xr:uid="{00000000-0005-0000-0000-00008B710000}"/>
    <cellStyle name="Superscript 5 2 5 2" xfId="29068" xr:uid="{00000000-0005-0000-0000-00008C710000}"/>
    <cellStyle name="Superscript 5 2 6" xfId="29069" xr:uid="{00000000-0005-0000-0000-00008D710000}"/>
    <cellStyle name="Superscript 5 2 6 2" xfId="29070" xr:uid="{00000000-0005-0000-0000-00008E710000}"/>
    <cellStyle name="Superscript 5 2 7" xfId="29071" xr:uid="{00000000-0005-0000-0000-00008F710000}"/>
    <cellStyle name="Superscript 5 20" xfId="29072" xr:uid="{00000000-0005-0000-0000-000090710000}"/>
    <cellStyle name="Superscript 5 20 2" xfId="29073" xr:uid="{00000000-0005-0000-0000-000091710000}"/>
    <cellStyle name="Superscript 5 21" xfId="29074" xr:uid="{00000000-0005-0000-0000-000092710000}"/>
    <cellStyle name="Superscript 5 21 2" xfId="29075" xr:uid="{00000000-0005-0000-0000-000093710000}"/>
    <cellStyle name="Superscript 5 22" xfId="29076" xr:uid="{00000000-0005-0000-0000-000094710000}"/>
    <cellStyle name="Superscript 5 22 2" xfId="29077" xr:uid="{00000000-0005-0000-0000-000095710000}"/>
    <cellStyle name="Superscript 5 23" xfId="29078" xr:uid="{00000000-0005-0000-0000-000096710000}"/>
    <cellStyle name="Superscript 5 23 2" xfId="29079" xr:uid="{00000000-0005-0000-0000-000097710000}"/>
    <cellStyle name="Superscript 5 24" xfId="29080" xr:uid="{00000000-0005-0000-0000-000098710000}"/>
    <cellStyle name="Superscript 5 3" xfId="29081" xr:uid="{00000000-0005-0000-0000-000099710000}"/>
    <cellStyle name="Superscript 5 3 2" xfId="29082" xr:uid="{00000000-0005-0000-0000-00009A710000}"/>
    <cellStyle name="Superscript 5 3 2 2" xfId="29083" xr:uid="{00000000-0005-0000-0000-00009B710000}"/>
    <cellStyle name="Superscript 5 3 2 2 2" xfId="29084" xr:uid="{00000000-0005-0000-0000-00009C710000}"/>
    <cellStyle name="Superscript 5 3 2 3" xfId="29085" xr:uid="{00000000-0005-0000-0000-00009D710000}"/>
    <cellStyle name="Superscript 5 3 2 3 2" xfId="29086" xr:uid="{00000000-0005-0000-0000-00009E710000}"/>
    <cellStyle name="Superscript 5 3 2 4" xfId="29087" xr:uid="{00000000-0005-0000-0000-00009F710000}"/>
    <cellStyle name="Superscript 5 3 2 4 2" xfId="29088" xr:uid="{00000000-0005-0000-0000-0000A0710000}"/>
    <cellStyle name="Superscript 5 3 2 5" xfId="29089" xr:uid="{00000000-0005-0000-0000-0000A1710000}"/>
    <cellStyle name="Superscript 5 3 3" xfId="29090" xr:uid="{00000000-0005-0000-0000-0000A2710000}"/>
    <cellStyle name="Superscript 5 3 3 2" xfId="29091" xr:uid="{00000000-0005-0000-0000-0000A3710000}"/>
    <cellStyle name="Superscript 5 3 4" xfId="29092" xr:uid="{00000000-0005-0000-0000-0000A4710000}"/>
    <cellStyle name="Superscript 5 3 4 2" xfId="29093" xr:uid="{00000000-0005-0000-0000-0000A5710000}"/>
    <cellStyle name="Superscript 5 3 5" xfId="29094" xr:uid="{00000000-0005-0000-0000-0000A6710000}"/>
    <cellStyle name="Superscript 5 3 5 2" xfId="29095" xr:uid="{00000000-0005-0000-0000-0000A7710000}"/>
    <cellStyle name="Superscript 5 3 6" xfId="29096" xr:uid="{00000000-0005-0000-0000-0000A8710000}"/>
    <cellStyle name="Superscript 5 3 6 2" xfId="29097" xr:uid="{00000000-0005-0000-0000-0000A9710000}"/>
    <cellStyle name="Superscript 5 3 7" xfId="29098" xr:uid="{00000000-0005-0000-0000-0000AA710000}"/>
    <cellStyle name="Superscript 5 4" xfId="29099" xr:uid="{00000000-0005-0000-0000-0000AB710000}"/>
    <cellStyle name="Superscript 5 4 2" xfId="29100" xr:uid="{00000000-0005-0000-0000-0000AC710000}"/>
    <cellStyle name="Superscript 5 4 2 2" xfId="29101" xr:uid="{00000000-0005-0000-0000-0000AD710000}"/>
    <cellStyle name="Superscript 5 4 2 2 2" xfId="29102" xr:uid="{00000000-0005-0000-0000-0000AE710000}"/>
    <cellStyle name="Superscript 5 4 2 3" xfId="29103" xr:uid="{00000000-0005-0000-0000-0000AF710000}"/>
    <cellStyle name="Superscript 5 4 2 3 2" xfId="29104" xr:uid="{00000000-0005-0000-0000-0000B0710000}"/>
    <cellStyle name="Superscript 5 4 2 4" xfId="29105" xr:uid="{00000000-0005-0000-0000-0000B1710000}"/>
    <cellStyle name="Superscript 5 4 2 4 2" xfId="29106" xr:uid="{00000000-0005-0000-0000-0000B2710000}"/>
    <cellStyle name="Superscript 5 4 2 5" xfId="29107" xr:uid="{00000000-0005-0000-0000-0000B3710000}"/>
    <cellStyle name="Superscript 5 4 3" xfId="29108" xr:uid="{00000000-0005-0000-0000-0000B4710000}"/>
    <cellStyle name="Superscript 5 4 3 2" xfId="29109" xr:uid="{00000000-0005-0000-0000-0000B5710000}"/>
    <cellStyle name="Superscript 5 4 4" xfId="29110" xr:uid="{00000000-0005-0000-0000-0000B6710000}"/>
    <cellStyle name="Superscript 5 4 4 2" xfId="29111" xr:uid="{00000000-0005-0000-0000-0000B7710000}"/>
    <cellStyle name="Superscript 5 4 5" xfId="29112" xr:uid="{00000000-0005-0000-0000-0000B8710000}"/>
    <cellStyle name="Superscript 5 4 5 2" xfId="29113" xr:uid="{00000000-0005-0000-0000-0000B9710000}"/>
    <cellStyle name="Superscript 5 4 6" xfId="29114" xr:uid="{00000000-0005-0000-0000-0000BA710000}"/>
    <cellStyle name="Superscript 5 4 6 2" xfId="29115" xr:uid="{00000000-0005-0000-0000-0000BB710000}"/>
    <cellStyle name="Superscript 5 4 7" xfId="29116" xr:uid="{00000000-0005-0000-0000-0000BC710000}"/>
    <cellStyle name="Superscript 5 5" xfId="29117" xr:uid="{00000000-0005-0000-0000-0000BD710000}"/>
    <cellStyle name="Superscript 5 5 2" xfId="29118" xr:uid="{00000000-0005-0000-0000-0000BE710000}"/>
    <cellStyle name="Superscript 5 5 2 2" xfId="29119" xr:uid="{00000000-0005-0000-0000-0000BF710000}"/>
    <cellStyle name="Superscript 5 5 2 2 2" xfId="29120" xr:uid="{00000000-0005-0000-0000-0000C0710000}"/>
    <cellStyle name="Superscript 5 5 2 3" xfId="29121" xr:uid="{00000000-0005-0000-0000-0000C1710000}"/>
    <cellStyle name="Superscript 5 5 2 3 2" xfId="29122" xr:uid="{00000000-0005-0000-0000-0000C2710000}"/>
    <cellStyle name="Superscript 5 5 2 4" xfId="29123" xr:uid="{00000000-0005-0000-0000-0000C3710000}"/>
    <cellStyle name="Superscript 5 5 2 4 2" xfId="29124" xr:uid="{00000000-0005-0000-0000-0000C4710000}"/>
    <cellStyle name="Superscript 5 5 2 5" xfId="29125" xr:uid="{00000000-0005-0000-0000-0000C5710000}"/>
    <cellStyle name="Superscript 5 5 3" xfId="29126" xr:uid="{00000000-0005-0000-0000-0000C6710000}"/>
    <cellStyle name="Superscript 5 5 3 2" xfId="29127" xr:uid="{00000000-0005-0000-0000-0000C7710000}"/>
    <cellStyle name="Superscript 5 5 4" xfId="29128" xr:uid="{00000000-0005-0000-0000-0000C8710000}"/>
    <cellStyle name="Superscript 5 5 4 2" xfId="29129" xr:uid="{00000000-0005-0000-0000-0000C9710000}"/>
    <cellStyle name="Superscript 5 5 5" xfId="29130" xr:uid="{00000000-0005-0000-0000-0000CA710000}"/>
    <cellStyle name="Superscript 5 5 5 2" xfId="29131" xr:uid="{00000000-0005-0000-0000-0000CB710000}"/>
    <cellStyle name="Superscript 5 5 6" xfId="29132" xr:uid="{00000000-0005-0000-0000-0000CC710000}"/>
    <cellStyle name="Superscript 5 5 6 2" xfId="29133" xr:uid="{00000000-0005-0000-0000-0000CD710000}"/>
    <cellStyle name="Superscript 5 5 7" xfId="29134" xr:uid="{00000000-0005-0000-0000-0000CE710000}"/>
    <cellStyle name="Superscript 5 6" xfId="29135" xr:uid="{00000000-0005-0000-0000-0000CF710000}"/>
    <cellStyle name="Superscript 5 6 2" xfId="29136" xr:uid="{00000000-0005-0000-0000-0000D0710000}"/>
    <cellStyle name="Superscript 5 6 2 2" xfId="29137" xr:uid="{00000000-0005-0000-0000-0000D1710000}"/>
    <cellStyle name="Superscript 5 6 2 2 2" xfId="29138" xr:uid="{00000000-0005-0000-0000-0000D2710000}"/>
    <cellStyle name="Superscript 5 6 2 3" xfId="29139" xr:uid="{00000000-0005-0000-0000-0000D3710000}"/>
    <cellStyle name="Superscript 5 6 2 3 2" xfId="29140" xr:uid="{00000000-0005-0000-0000-0000D4710000}"/>
    <cellStyle name="Superscript 5 6 2 4" xfId="29141" xr:uid="{00000000-0005-0000-0000-0000D5710000}"/>
    <cellStyle name="Superscript 5 6 2 4 2" xfId="29142" xr:uid="{00000000-0005-0000-0000-0000D6710000}"/>
    <cellStyle name="Superscript 5 6 2 5" xfId="29143" xr:uid="{00000000-0005-0000-0000-0000D7710000}"/>
    <cellStyle name="Superscript 5 6 3" xfId="29144" xr:uid="{00000000-0005-0000-0000-0000D8710000}"/>
    <cellStyle name="Superscript 5 6 3 2" xfId="29145" xr:uid="{00000000-0005-0000-0000-0000D9710000}"/>
    <cellStyle name="Superscript 5 6 4" xfId="29146" xr:uid="{00000000-0005-0000-0000-0000DA710000}"/>
    <cellStyle name="Superscript 5 6 4 2" xfId="29147" xr:uid="{00000000-0005-0000-0000-0000DB710000}"/>
    <cellStyle name="Superscript 5 6 5" xfId="29148" xr:uid="{00000000-0005-0000-0000-0000DC710000}"/>
    <cellStyle name="Superscript 5 6 5 2" xfId="29149" xr:uid="{00000000-0005-0000-0000-0000DD710000}"/>
    <cellStyle name="Superscript 5 6 6" xfId="29150" xr:uid="{00000000-0005-0000-0000-0000DE710000}"/>
    <cellStyle name="Superscript 5 6 6 2" xfId="29151" xr:uid="{00000000-0005-0000-0000-0000DF710000}"/>
    <cellStyle name="Superscript 5 6 7" xfId="29152" xr:uid="{00000000-0005-0000-0000-0000E0710000}"/>
    <cellStyle name="Superscript 5 7" xfId="29153" xr:uid="{00000000-0005-0000-0000-0000E1710000}"/>
    <cellStyle name="Superscript 5 7 2" xfId="29154" xr:uid="{00000000-0005-0000-0000-0000E2710000}"/>
    <cellStyle name="Superscript 5 7 2 2" xfId="29155" xr:uid="{00000000-0005-0000-0000-0000E3710000}"/>
    <cellStyle name="Superscript 5 7 2 2 2" xfId="29156" xr:uid="{00000000-0005-0000-0000-0000E4710000}"/>
    <cellStyle name="Superscript 5 7 2 3" xfId="29157" xr:uid="{00000000-0005-0000-0000-0000E5710000}"/>
    <cellStyle name="Superscript 5 7 2 3 2" xfId="29158" xr:uid="{00000000-0005-0000-0000-0000E6710000}"/>
    <cellStyle name="Superscript 5 7 2 4" xfId="29159" xr:uid="{00000000-0005-0000-0000-0000E7710000}"/>
    <cellStyle name="Superscript 5 7 2 4 2" xfId="29160" xr:uid="{00000000-0005-0000-0000-0000E8710000}"/>
    <cellStyle name="Superscript 5 7 2 5" xfId="29161" xr:uid="{00000000-0005-0000-0000-0000E9710000}"/>
    <cellStyle name="Superscript 5 7 3" xfId="29162" xr:uid="{00000000-0005-0000-0000-0000EA710000}"/>
    <cellStyle name="Superscript 5 7 3 2" xfId="29163" xr:uid="{00000000-0005-0000-0000-0000EB710000}"/>
    <cellStyle name="Superscript 5 7 4" xfId="29164" xr:uid="{00000000-0005-0000-0000-0000EC710000}"/>
    <cellStyle name="Superscript 5 7 4 2" xfId="29165" xr:uid="{00000000-0005-0000-0000-0000ED710000}"/>
    <cellStyle name="Superscript 5 7 5" xfId="29166" xr:uid="{00000000-0005-0000-0000-0000EE710000}"/>
    <cellStyle name="Superscript 5 7 5 2" xfId="29167" xr:uid="{00000000-0005-0000-0000-0000EF710000}"/>
    <cellStyle name="Superscript 5 7 6" xfId="29168" xr:uid="{00000000-0005-0000-0000-0000F0710000}"/>
    <cellStyle name="Superscript 5 7 6 2" xfId="29169" xr:uid="{00000000-0005-0000-0000-0000F1710000}"/>
    <cellStyle name="Superscript 5 7 7" xfId="29170" xr:uid="{00000000-0005-0000-0000-0000F2710000}"/>
    <cellStyle name="Superscript 5 8" xfId="29171" xr:uid="{00000000-0005-0000-0000-0000F3710000}"/>
    <cellStyle name="Superscript 5 8 2" xfId="29172" xr:uid="{00000000-0005-0000-0000-0000F4710000}"/>
    <cellStyle name="Superscript 5 8 2 2" xfId="29173" xr:uid="{00000000-0005-0000-0000-0000F5710000}"/>
    <cellStyle name="Superscript 5 8 2 2 2" xfId="29174" xr:uid="{00000000-0005-0000-0000-0000F6710000}"/>
    <cellStyle name="Superscript 5 8 2 3" xfId="29175" xr:uid="{00000000-0005-0000-0000-0000F7710000}"/>
    <cellStyle name="Superscript 5 8 2 3 2" xfId="29176" xr:uid="{00000000-0005-0000-0000-0000F8710000}"/>
    <cellStyle name="Superscript 5 8 2 4" xfId="29177" xr:uid="{00000000-0005-0000-0000-0000F9710000}"/>
    <cellStyle name="Superscript 5 8 2 4 2" xfId="29178" xr:uid="{00000000-0005-0000-0000-0000FA710000}"/>
    <cellStyle name="Superscript 5 8 2 5" xfId="29179" xr:uid="{00000000-0005-0000-0000-0000FB710000}"/>
    <cellStyle name="Superscript 5 8 3" xfId="29180" xr:uid="{00000000-0005-0000-0000-0000FC710000}"/>
    <cellStyle name="Superscript 5 8 3 2" xfId="29181" xr:uid="{00000000-0005-0000-0000-0000FD710000}"/>
    <cellStyle name="Superscript 5 8 4" xfId="29182" xr:uid="{00000000-0005-0000-0000-0000FE710000}"/>
    <cellStyle name="Superscript 5 8 4 2" xfId="29183" xr:uid="{00000000-0005-0000-0000-0000FF710000}"/>
    <cellStyle name="Superscript 5 8 5" xfId="29184" xr:uid="{00000000-0005-0000-0000-000000720000}"/>
    <cellStyle name="Superscript 5 8 5 2" xfId="29185" xr:uid="{00000000-0005-0000-0000-000001720000}"/>
    <cellStyle name="Superscript 5 8 6" xfId="29186" xr:uid="{00000000-0005-0000-0000-000002720000}"/>
    <cellStyle name="Superscript 5 8 6 2" xfId="29187" xr:uid="{00000000-0005-0000-0000-000003720000}"/>
    <cellStyle name="Superscript 5 8 7" xfId="29188" xr:uid="{00000000-0005-0000-0000-000004720000}"/>
    <cellStyle name="Superscript 5 9" xfId="29189" xr:uid="{00000000-0005-0000-0000-000005720000}"/>
    <cellStyle name="Superscript 5 9 2" xfId="29190" xr:uid="{00000000-0005-0000-0000-000006720000}"/>
    <cellStyle name="Superscript 5 9 2 2" xfId="29191" xr:uid="{00000000-0005-0000-0000-000007720000}"/>
    <cellStyle name="Superscript 5 9 2 2 2" xfId="29192" xr:uid="{00000000-0005-0000-0000-000008720000}"/>
    <cellStyle name="Superscript 5 9 2 3" xfId="29193" xr:uid="{00000000-0005-0000-0000-000009720000}"/>
    <cellStyle name="Superscript 5 9 2 3 2" xfId="29194" xr:uid="{00000000-0005-0000-0000-00000A720000}"/>
    <cellStyle name="Superscript 5 9 2 4" xfId="29195" xr:uid="{00000000-0005-0000-0000-00000B720000}"/>
    <cellStyle name="Superscript 5 9 2 4 2" xfId="29196" xr:uid="{00000000-0005-0000-0000-00000C720000}"/>
    <cellStyle name="Superscript 5 9 2 5" xfId="29197" xr:uid="{00000000-0005-0000-0000-00000D720000}"/>
    <cellStyle name="Superscript 5 9 3" xfId="29198" xr:uid="{00000000-0005-0000-0000-00000E720000}"/>
    <cellStyle name="Superscript 5 9 3 2" xfId="29199" xr:uid="{00000000-0005-0000-0000-00000F720000}"/>
    <cellStyle name="Superscript 5 9 4" xfId="29200" xr:uid="{00000000-0005-0000-0000-000010720000}"/>
    <cellStyle name="Superscript 5 9 4 2" xfId="29201" xr:uid="{00000000-0005-0000-0000-000011720000}"/>
    <cellStyle name="Superscript 5 9 5" xfId="29202" xr:uid="{00000000-0005-0000-0000-000012720000}"/>
    <cellStyle name="Superscript 5 9 5 2" xfId="29203" xr:uid="{00000000-0005-0000-0000-000013720000}"/>
    <cellStyle name="Superscript 5 9 6" xfId="29204" xr:uid="{00000000-0005-0000-0000-000014720000}"/>
    <cellStyle name="Superscript 5 9 6 2" xfId="29205" xr:uid="{00000000-0005-0000-0000-000015720000}"/>
    <cellStyle name="Superscript 5 9 7" xfId="29206" xr:uid="{00000000-0005-0000-0000-000016720000}"/>
    <cellStyle name="Superscript 6" xfId="29207" xr:uid="{00000000-0005-0000-0000-000017720000}"/>
    <cellStyle name="Superscript 6 2" xfId="29208" xr:uid="{00000000-0005-0000-0000-000018720000}"/>
    <cellStyle name="Superscript 6 2 2" xfId="29209" xr:uid="{00000000-0005-0000-0000-000019720000}"/>
    <cellStyle name="Superscript 6 2 2 2" xfId="29210" xr:uid="{00000000-0005-0000-0000-00001A720000}"/>
    <cellStyle name="Superscript 6 2 3" xfId="29211" xr:uid="{00000000-0005-0000-0000-00001B720000}"/>
    <cellStyle name="Superscript 6 2 3 2" xfId="29212" xr:uid="{00000000-0005-0000-0000-00001C720000}"/>
    <cellStyle name="Superscript 6 2 4" xfId="29213" xr:uid="{00000000-0005-0000-0000-00001D720000}"/>
    <cellStyle name="Superscript 6 2 4 2" xfId="29214" xr:uid="{00000000-0005-0000-0000-00001E720000}"/>
    <cellStyle name="Superscript 6 2 5" xfId="29215" xr:uid="{00000000-0005-0000-0000-00001F720000}"/>
    <cellStyle name="Superscript 6 3" xfId="29216" xr:uid="{00000000-0005-0000-0000-000020720000}"/>
    <cellStyle name="Superscript 6 3 2" xfId="29217" xr:uid="{00000000-0005-0000-0000-000021720000}"/>
    <cellStyle name="Superscript 6 4" xfId="29218" xr:uid="{00000000-0005-0000-0000-000022720000}"/>
    <cellStyle name="Superscript 6 4 2" xfId="29219" xr:uid="{00000000-0005-0000-0000-000023720000}"/>
    <cellStyle name="Superscript 6 5" xfId="29220" xr:uid="{00000000-0005-0000-0000-000024720000}"/>
    <cellStyle name="Superscript 6 5 2" xfId="29221" xr:uid="{00000000-0005-0000-0000-000025720000}"/>
    <cellStyle name="Superscript 6 6" xfId="29222" xr:uid="{00000000-0005-0000-0000-000026720000}"/>
    <cellStyle name="Superscript 6 6 2" xfId="29223" xr:uid="{00000000-0005-0000-0000-000027720000}"/>
    <cellStyle name="Superscript 6 7" xfId="29224" xr:uid="{00000000-0005-0000-0000-000028720000}"/>
    <cellStyle name="Superscript 7" xfId="29225" xr:uid="{00000000-0005-0000-0000-000029720000}"/>
    <cellStyle name="Superscript 7 2" xfId="29226" xr:uid="{00000000-0005-0000-0000-00002A720000}"/>
    <cellStyle name="Superscript 7 2 2" xfId="29227" xr:uid="{00000000-0005-0000-0000-00002B720000}"/>
    <cellStyle name="Superscript 7 2 2 2" xfId="29228" xr:uid="{00000000-0005-0000-0000-00002C720000}"/>
    <cellStyle name="Superscript 7 2 3" xfId="29229" xr:uid="{00000000-0005-0000-0000-00002D720000}"/>
    <cellStyle name="Superscript 7 2 3 2" xfId="29230" xr:uid="{00000000-0005-0000-0000-00002E720000}"/>
    <cellStyle name="Superscript 7 2 4" xfId="29231" xr:uid="{00000000-0005-0000-0000-00002F720000}"/>
    <cellStyle name="Superscript 7 2 4 2" xfId="29232" xr:uid="{00000000-0005-0000-0000-000030720000}"/>
    <cellStyle name="Superscript 7 2 5" xfId="29233" xr:uid="{00000000-0005-0000-0000-000031720000}"/>
    <cellStyle name="Superscript 7 3" xfId="29234" xr:uid="{00000000-0005-0000-0000-000032720000}"/>
    <cellStyle name="Superscript 7 3 2" xfId="29235" xr:uid="{00000000-0005-0000-0000-000033720000}"/>
    <cellStyle name="Superscript 7 4" xfId="29236" xr:uid="{00000000-0005-0000-0000-000034720000}"/>
    <cellStyle name="Superscript 7 4 2" xfId="29237" xr:uid="{00000000-0005-0000-0000-000035720000}"/>
    <cellStyle name="Superscript 7 5" xfId="29238" xr:uid="{00000000-0005-0000-0000-000036720000}"/>
    <cellStyle name="Superscript 7 5 2" xfId="29239" xr:uid="{00000000-0005-0000-0000-000037720000}"/>
    <cellStyle name="Superscript 7 6" xfId="29240" xr:uid="{00000000-0005-0000-0000-000038720000}"/>
    <cellStyle name="Superscript 7 6 2" xfId="29241" xr:uid="{00000000-0005-0000-0000-000039720000}"/>
    <cellStyle name="Superscript 7 7" xfId="29242" xr:uid="{00000000-0005-0000-0000-00003A720000}"/>
    <cellStyle name="Superscript 8" xfId="29243" xr:uid="{00000000-0005-0000-0000-00003B720000}"/>
    <cellStyle name="Superscript 8 2" xfId="29244" xr:uid="{00000000-0005-0000-0000-00003C720000}"/>
    <cellStyle name="Superscript 8 2 2" xfId="29245" xr:uid="{00000000-0005-0000-0000-00003D720000}"/>
    <cellStyle name="Superscript 8 2 2 2" xfId="29246" xr:uid="{00000000-0005-0000-0000-00003E720000}"/>
    <cellStyle name="Superscript 8 2 3" xfId="29247" xr:uid="{00000000-0005-0000-0000-00003F720000}"/>
    <cellStyle name="Superscript 8 2 3 2" xfId="29248" xr:uid="{00000000-0005-0000-0000-000040720000}"/>
    <cellStyle name="Superscript 8 2 4" xfId="29249" xr:uid="{00000000-0005-0000-0000-000041720000}"/>
    <cellStyle name="Superscript 8 2 4 2" xfId="29250" xr:uid="{00000000-0005-0000-0000-000042720000}"/>
    <cellStyle name="Superscript 8 2 5" xfId="29251" xr:uid="{00000000-0005-0000-0000-000043720000}"/>
    <cellStyle name="Superscript 8 3" xfId="29252" xr:uid="{00000000-0005-0000-0000-000044720000}"/>
    <cellStyle name="Superscript 8 3 2" xfId="29253" xr:uid="{00000000-0005-0000-0000-000045720000}"/>
    <cellStyle name="Superscript 8 4" xfId="29254" xr:uid="{00000000-0005-0000-0000-000046720000}"/>
    <cellStyle name="Superscript 8 4 2" xfId="29255" xr:uid="{00000000-0005-0000-0000-000047720000}"/>
    <cellStyle name="Superscript 8 5" xfId="29256" xr:uid="{00000000-0005-0000-0000-000048720000}"/>
    <cellStyle name="Superscript 8 5 2" xfId="29257" xr:uid="{00000000-0005-0000-0000-000049720000}"/>
    <cellStyle name="Superscript 8 6" xfId="29258" xr:uid="{00000000-0005-0000-0000-00004A720000}"/>
    <cellStyle name="Superscript 8 6 2" xfId="29259" xr:uid="{00000000-0005-0000-0000-00004B720000}"/>
    <cellStyle name="Superscript 8 7" xfId="29260" xr:uid="{00000000-0005-0000-0000-00004C720000}"/>
    <cellStyle name="Superscript 9" xfId="29261" xr:uid="{00000000-0005-0000-0000-00004D720000}"/>
    <cellStyle name="Superscript 9 2" xfId="29262" xr:uid="{00000000-0005-0000-0000-00004E720000}"/>
    <cellStyle name="Superscript 9 2 2" xfId="29263" xr:uid="{00000000-0005-0000-0000-00004F720000}"/>
    <cellStyle name="Superscript 9 2 2 2" xfId="29264" xr:uid="{00000000-0005-0000-0000-000050720000}"/>
    <cellStyle name="Superscript 9 2 3" xfId="29265" xr:uid="{00000000-0005-0000-0000-000051720000}"/>
    <cellStyle name="Superscript 9 2 3 2" xfId="29266" xr:uid="{00000000-0005-0000-0000-000052720000}"/>
    <cellStyle name="Superscript 9 2 4" xfId="29267" xr:uid="{00000000-0005-0000-0000-000053720000}"/>
    <cellStyle name="Superscript 9 2 4 2" xfId="29268" xr:uid="{00000000-0005-0000-0000-000054720000}"/>
    <cellStyle name="Superscript 9 2 5" xfId="29269" xr:uid="{00000000-0005-0000-0000-000055720000}"/>
    <cellStyle name="Superscript 9 3" xfId="29270" xr:uid="{00000000-0005-0000-0000-000056720000}"/>
    <cellStyle name="Superscript 9 3 2" xfId="29271" xr:uid="{00000000-0005-0000-0000-000057720000}"/>
    <cellStyle name="Superscript 9 4" xfId="29272" xr:uid="{00000000-0005-0000-0000-000058720000}"/>
    <cellStyle name="Superscript 9 4 2" xfId="29273" xr:uid="{00000000-0005-0000-0000-000059720000}"/>
    <cellStyle name="Superscript 9 5" xfId="29274" xr:uid="{00000000-0005-0000-0000-00005A720000}"/>
    <cellStyle name="Superscript 9 5 2" xfId="29275" xr:uid="{00000000-0005-0000-0000-00005B720000}"/>
    <cellStyle name="Superscript 9 6" xfId="29276" xr:uid="{00000000-0005-0000-0000-00005C720000}"/>
    <cellStyle name="Superscript 9 6 2" xfId="29277" xr:uid="{00000000-0005-0000-0000-00005D720000}"/>
    <cellStyle name="Superscript 9 7" xfId="29278" xr:uid="{00000000-0005-0000-0000-00005E720000}"/>
    <cellStyle name="Table Data" xfId="29279" xr:uid="{00000000-0005-0000-0000-00005F720000}"/>
    <cellStyle name="Table Head Top" xfId="29280" xr:uid="{00000000-0005-0000-0000-000060720000}"/>
    <cellStyle name="Table Hed Side" xfId="29281" xr:uid="{00000000-0005-0000-0000-000061720000}"/>
    <cellStyle name="Table Title" xfId="29282" xr:uid="{00000000-0005-0000-0000-000062720000}"/>
    <cellStyle name="tableau | cellule | normal | decimal 1" xfId="29283" xr:uid="{00000000-0005-0000-0000-000063720000}"/>
    <cellStyle name="tableau | cellule | normal | decimal 1 10" xfId="29284" xr:uid="{00000000-0005-0000-0000-000064720000}"/>
    <cellStyle name="tableau | cellule | normal | decimal 1 10 2" xfId="29285" xr:uid="{00000000-0005-0000-0000-000065720000}"/>
    <cellStyle name="tableau | cellule | normal | decimal 1 10 2 2" xfId="29286" xr:uid="{00000000-0005-0000-0000-000066720000}"/>
    <cellStyle name="tableau | cellule | normal | decimal 1 10 2 2 2" xfId="29287" xr:uid="{00000000-0005-0000-0000-000067720000}"/>
    <cellStyle name="tableau | cellule | normal | decimal 1 10 2 3" xfId="29288" xr:uid="{00000000-0005-0000-0000-000068720000}"/>
    <cellStyle name="tableau | cellule | normal | decimal 1 10 2 3 2" xfId="29289" xr:uid="{00000000-0005-0000-0000-000069720000}"/>
    <cellStyle name="tableau | cellule | normal | decimal 1 10 2 4" xfId="29290" xr:uid="{00000000-0005-0000-0000-00006A720000}"/>
    <cellStyle name="tableau | cellule | normal | decimal 1 10 2 4 2" xfId="29291" xr:uid="{00000000-0005-0000-0000-00006B720000}"/>
    <cellStyle name="tableau | cellule | normal | decimal 1 10 2 5" xfId="29292" xr:uid="{00000000-0005-0000-0000-00006C720000}"/>
    <cellStyle name="tableau | cellule | normal | decimal 1 10 3" xfId="29293" xr:uid="{00000000-0005-0000-0000-00006D720000}"/>
    <cellStyle name="tableau | cellule | normal | decimal 1 10 3 2" xfId="29294" xr:uid="{00000000-0005-0000-0000-00006E720000}"/>
    <cellStyle name="tableau | cellule | normal | decimal 1 10 4" xfId="29295" xr:uid="{00000000-0005-0000-0000-00006F720000}"/>
    <cellStyle name="tableau | cellule | normal | decimal 1 10 4 2" xfId="29296" xr:uid="{00000000-0005-0000-0000-000070720000}"/>
    <cellStyle name="tableau | cellule | normal | decimal 1 10 5" xfId="29297" xr:uid="{00000000-0005-0000-0000-000071720000}"/>
    <cellStyle name="tableau | cellule | normal | decimal 1 10 5 2" xfId="29298" xr:uid="{00000000-0005-0000-0000-000072720000}"/>
    <cellStyle name="tableau | cellule | normal | decimal 1 10 6" xfId="29299" xr:uid="{00000000-0005-0000-0000-000073720000}"/>
    <cellStyle name="tableau | cellule | normal | decimal 1 10 6 2" xfId="29300" xr:uid="{00000000-0005-0000-0000-000074720000}"/>
    <cellStyle name="tableau | cellule | normal | decimal 1 10 7" xfId="29301" xr:uid="{00000000-0005-0000-0000-000075720000}"/>
    <cellStyle name="tableau | cellule | normal | decimal 1 11" xfId="29302" xr:uid="{00000000-0005-0000-0000-000076720000}"/>
    <cellStyle name="tableau | cellule | normal | decimal 1 11 2" xfId="29303" xr:uid="{00000000-0005-0000-0000-000077720000}"/>
    <cellStyle name="tableau | cellule | normal | decimal 1 11 2 2" xfId="29304" xr:uid="{00000000-0005-0000-0000-000078720000}"/>
    <cellStyle name="tableau | cellule | normal | decimal 1 11 3" xfId="29305" xr:uid="{00000000-0005-0000-0000-000079720000}"/>
    <cellStyle name="tableau | cellule | normal | decimal 1 11 3 2" xfId="29306" xr:uid="{00000000-0005-0000-0000-00007A720000}"/>
    <cellStyle name="tableau | cellule | normal | decimal 1 11 4" xfId="29307" xr:uid="{00000000-0005-0000-0000-00007B720000}"/>
    <cellStyle name="tableau | cellule | normal | decimal 1 11 4 2" xfId="29308" xr:uid="{00000000-0005-0000-0000-00007C720000}"/>
    <cellStyle name="tableau | cellule | normal | decimal 1 11 5" xfId="29309" xr:uid="{00000000-0005-0000-0000-00007D720000}"/>
    <cellStyle name="tableau | cellule | normal | decimal 1 11 5 2" xfId="29310" xr:uid="{00000000-0005-0000-0000-00007E720000}"/>
    <cellStyle name="tableau | cellule | normal | decimal 1 11 6" xfId="29311" xr:uid="{00000000-0005-0000-0000-00007F720000}"/>
    <cellStyle name="tableau | cellule | normal | decimal 1 12" xfId="29312" xr:uid="{00000000-0005-0000-0000-000080720000}"/>
    <cellStyle name="tableau | cellule | normal | decimal 1 12 2" xfId="29313" xr:uid="{00000000-0005-0000-0000-000081720000}"/>
    <cellStyle name="tableau | cellule | normal | decimal 1 13" xfId="29314" xr:uid="{00000000-0005-0000-0000-000082720000}"/>
    <cellStyle name="tableau | cellule | normal | decimal 1 13 2" xfId="29315" xr:uid="{00000000-0005-0000-0000-000083720000}"/>
    <cellStyle name="tableau | cellule | normal | decimal 1 14" xfId="29316" xr:uid="{00000000-0005-0000-0000-000084720000}"/>
    <cellStyle name="tableau | cellule | normal | decimal 1 14 2" xfId="29317" xr:uid="{00000000-0005-0000-0000-000085720000}"/>
    <cellStyle name="tableau | cellule | normal | decimal 1 15" xfId="29318" xr:uid="{00000000-0005-0000-0000-000086720000}"/>
    <cellStyle name="tableau | cellule | normal | decimal 1 15 2" xfId="29319" xr:uid="{00000000-0005-0000-0000-000087720000}"/>
    <cellStyle name="tableau | cellule | normal | decimal 1 16" xfId="29320" xr:uid="{00000000-0005-0000-0000-000088720000}"/>
    <cellStyle name="tableau | cellule | normal | decimal 1 2" xfId="29321" xr:uid="{00000000-0005-0000-0000-000089720000}"/>
    <cellStyle name="tableau | cellule | normal | decimal 1 2 10" xfId="29322" xr:uid="{00000000-0005-0000-0000-00008A720000}"/>
    <cellStyle name="tableau | cellule | normal | decimal 1 2 10 2" xfId="29323" xr:uid="{00000000-0005-0000-0000-00008B720000}"/>
    <cellStyle name="tableau | cellule | normal | decimal 1 2 10 2 2" xfId="29324" xr:uid="{00000000-0005-0000-0000-00008C720000}"/>
    <cellStyle name="tableau | cellule | normal | decimal 1 2 10 3" xfId="29325" xr:uid="{00000000-0005-0000-0000-00008D720000}"/>
    <cellStyle name="tableau | cellule | normal | decimal 1 2 10 3 2" xfId="29326" xr:uid="{00000000-0005-0000-0000-00008E720000}"/>
    <cellStyle name="tableau | cellule | normal | decimal 1 2 10 4" xfId="29327" xr:uid="{00000000-0005-0000-0000-00008F720000}"/>
    <cellStyle name="tableau | cellule | normal | decimal 1 2 10 4 2" xfId="29328" xr:uid="{00000000-0005-0000-0000-000090720000}"/>
    <cellStyle name="tableau | cellule | normal | decimal 1 2 10 5" xfId="29329" xr:uid="{00000000-0005-0000-0000-000091720000}"/>
    <cellStyle name="tableau | cellule | normal | decimal 1 2 10 5 2" xfId="29330" xr:uid="{00000000-0005-0000-0000-000092720000}"/>
    <cellStyle name="tableau | cellule | normal | decimal 1 2 10 6" xfId="29331" xr:uid="{00000000-0005-0000-0000-000093720000}"/>
    <cellStyle name="tableau | cellule | normal | decimal 1 2 11" xfId="29332" xr:uid="{00000000-0005-0000-0000-000094720000}"/>
    <cellStyle name="tableau | cellule | normal | decimal 1 2 11 2" xfId="29333" xr:uid="{00000000-0005-0000-0000-000095720000}"/>
    <cellStyle name="tableau | cellule | normal | decimal 1 2 12" xfId="29334" xr:uid="{00000000-0005-0000-0000-000096720000}"/>
    <cellStyle name="tableau | cellule | normal | decimal 1 2 12 2" xfId="29335" xr:uid="{00000000-0005-0000-0000-000097720000}"/>
    <cellStyle name="tableau | cellule | normal | decimal 1 2 13" xfId="29336" xr:uid="{00000000-0005-0000-0000-000098720000}"/>
    <cellStyle name="tableau | cellule | normal | decimal 1 2 13 2" xfId="29337" xr:uid="{00000000-0005-0000-0000-000099720000}"/>
    <cellStyle name="tableau | cellule | normal | decimal 1 2 14" xfId="29338" xr:uid="{00000000-0005-0000-0000-00009A720000}"/>
    <cellStyle name="tableau | cellule | normal | decimal 1 2 14 2" xfId="29339" xr:uid="{00000000-0005-0000-0000-00009B720000}"/>
    <cellStyle name="tableau | cellule | normal | decimal 1 2 15" xfId="29340" xr:uid="{00000000-0005-0000-0000-00009C720000}"/>
    <cellStyle name="tableau | cellule | normal | decimal 1 2 2" xfId="29341" xr:uid="{00000000-0005-0000-0000-00009D720000}"/>
    <cellStyle name="tableau | cellule | normal | decimal 1 2 2 2" xfId="29342" xr:uid="{00000000-0005-0000-0000-00009E720000}"/>
    <cellStyle name="tableau | cellule | normal | decimal 1 2 2 2 2" xfId="29343" xr:uid="{00000000-0005-0000-0000-00009F720000}"/>
    <cellStyle name="tableau | cellule | normal | decimal 1 2 2 2 2 2" xfId="29344" xr:uid="{00000000-0005-0000-0000-0000A0720000}"/>
    <cellStyle name="tableau | cellule | normal | decimal 1 2 2 2 3" xfId="29345" xr:uid="{00000000-0005-0000-0000-0000A1720000}"/>
    <cellStyle name="tableau | cellule | normal | decimal 1 2 2 2 3 2" xfId="29346" xr:uid="{00000000-0005-0000-0000-0000A2720000}"/>
    <cellStyle name="tableau | cellule | normal | decimal 1 2 2 2 4" xfId="29347" xr:uid="{00000000-0005-0000-0000-0000A3720000}"/>
    <cellStyle name="tableau | cellule | normal | decimal 1 2 2 2 4 2" xfId="29348" xr:uid="{00000000-0005-0000-0000-0000A4720000}"/>
    <cellStyle name="tableau | cellule | normal | decimal 1 2 2 2 5" xfId="29349" xr:uid="{00000000-0005-0000-0000-0000A5720000}"/>
    <cellStyle name="tableau | cellule | normal | decimal 1 2 2 3" xfId="29350" xr:uid="{00000000-0005-0000-0000-0000A6720000}"/>
    <cellStyle name="tableau | cellule | normal | decimal 1 2 2 3 2" xfId="29351" xr:uid="{00000000-0005-0000-0000-0000A7720000}"/>
    <cellStyle name="tableau | cellule | normal | decimal 1 2 2 4" xfId="29352" xr:uid="{00000000-0005-0000-0000-0000A8720000}"/>
    <cellStyle name="tableau | cellule | normal | decimal 1 2 2 4 2" xfId="29353" xr:uid="{00000000-0005-0000-0000-0000A9720000}"/>
    <cellStyle name="tableau | cellule | normal | decimal 1 2 2 5" xfId="29354" xr:uid="{00000000-0005-0000-0000-0000AA720000}"/>
    <cellStyle name="tableau | cellule | normal | decimal 1 2 2 5 2" xfId="29355" xr:uid="{00000000-0005-0000-0000-0000AB720000}"/>
    <cellStyle name="tableau | cellule | normal | decimal 1 2 2 6" xfId="29356" xr:uid="{00000000-0005-0000-0000-0000AC720000}"/>
    <cellStyle name="tableau | cellule | normal | decimal 1 2 2 6 2" xfId="29357" xr:uid="{00000000-0005-0000-0000-0000AD720000}"/>
    <cellStyle name="tableau | cellule | normal | decimal 1 2 2 7" xfId="29358" xr:uid="{00000000-0005-0000-0000-0000AE720000}"/>
    <cellStyle name="tableau | cellule | normal | decimal 1 2 3" xfId="29359" xr:uid="{00000000-0005-0000-0000-0000AF720000}"/>
    <cellStyle name="tableau | cellule | normal | decimal 1 2 3 2" xfId="29360" xr:uid="{00000000-0005-0000-0000-0000B0720000}"/>
    <cellStyle name="tableau | cellule | normal | decimal 1 2 3 2 2" xfId="29361" xr:uid="{00000000-0005-0000-0000-0000B1720000}"/>
    <cellStyle name="tableau | cellule | normal | decimal 1 2 3 2 2 2" xfId="29362" xr:uid="{00000000-0005-0000-0000-0000B2720000}"/>
    <cellStyle name="tableau | cellule | normal | decimal 1 2 3 2 3" xfId="29363" xr:uid="{00000000-0005-0000-0000-0000B3720000}"/>
    <cellStyle name="tableau | cellule | normal | decimal 1 2 3 2 3 2" xfId="29364" xr:uid="{00000000-0005-0000-0000-0000B4720000}"/>
    <cellStyle name="tableau | cellule | normal | decimal 1 2 3 2 4" xfId="29365" xr:uid="{00000000-0005-0000-0000-0000B5720000}"/>
    <cellStyle name="tableau | cellule | normal | decimal 1 2 3 2 4 2" xfId="29366" xr:uid="{00000000-0005-0000-0000-0000B6720000}"/>
    <cellStyle name="tableau | cellule | normal | decimal 1 2 3 2 5" xfId="29367" xr:uid="{00000000-0005-0000-0000-0000B7720000}"/>
    <cellStyle name="tableau | cellule | normal | decimal 1 2 3 3" xfId="29368" xr:uid="{00000000-0005-0000-0000-0000B8720000}"/>
    <cellStyle name="tableau | cellule | normal | decimal 1 2 3 3 2" xfId="29369" xr:uid="{00000000-0005-0000-0000-0000B9720000}"/>
    <cellStyle name="tableau | cellule | normal | decimal 1 2 3 4" xfId="29370" xr:uid="{00000000-0005-0000-0000-0000BA720000}"/>
    <cellStyle name="tableau | cellule | normal | decimal 1 2 3 4 2" xfId="29371" xr:uid="{00000000-0005-0000-0000-0000BB720000}"/>
    <cellStyle name="tableau | cellule | normal | decimal 1 2 3 5" xfId="29372" xr:uid="{00000000-0005-0000-0000-0000BC720000}"/>
    <cellStyle name="tableau | cellule | normal | decimal 1 2 3 5 2" xfId="29373" xr:uid="{00000000-0005-0000-0000-0000BD720000}"/>
    <cellStyle name="tableau | cellule | normal | decimal 1 2 3 6" xfId="29374" xr:uid="{00000000-0005-0000-0000-0000BE720000}"/>
    <cellStyle name="tableau | cellule | normal | decimal 1 2 3 6 2" xfId="29375" xr:uid="{00000000-0005-0000-0000-0000BF720000}"/>
    <cellStyle name="tableau | cellule | normal | decimal 1 2 3 7" xfId="29376" xr:uid="{00000000-0005-0000-0000-0000C0720000}"/>
    <cellStyle name="tableau | cellule | normal | decimal 1 2 4" xfId="29377" xr:uid="{00000000-0005-0000-0000-0000C1720000}"/>
    <cellStyle name="tableau | cellule | normal | decimal 1 2 4 2" xfId="29378" xr:uid="{00000000-0005-0000-0000-0000C2720000}"/>
    <cellStyle name="tableau | cellule | normal | decimal 1 2 4 2 2" xfId="29379" xr:uid="{00000000-0005-0000-0000-0000C3720000}"/>
    <cellStyle name="tableau | cellule | normal | decimal 1 2 4 2 2 2" xfId="29380" xr:uid="{00000000-0005-0000-0000-0000C4720000}"/>
    <cellStyle name="tableau | cellule | normal | decimal 1 2 4 2 3" xfId="29381" xr:uid="{00000000-0005-0000-0000-0000C5720000}"/>
    <cellStyle name="tableau | cellule | normal | decimal 1 2 4 2 3 2" xfId="29382" xr:uid="{00000000-0005-0000-0000-0000C6720000}"/>
    <cellStyle name="tableau | cellule | normal | decimal 1 2 4 2 4" xfId="29383" xr:uid="{00000000-0005-0000-0000-0000C7720000}"/>
    <cellStyle name="tableau | cellule | normal | decimal 1 2 4 2 4 2" xfId="29384" xr:uid="{00000000-0005-0000-0000-0000C8720000}"/>
    <cellStyle name="tableau | cellule | normal | decimal 1 2 4 2 5" xfId="29385" xr:uid="{00000000-0005-0000-0000-0000C9720000}"/>
    <cellStyle name="tableau | cellule | normal | decimal 1 2 4 3" xfId="29386" xr:uid="{00000000-0005-0000-0000-0000CA720000}"/>
    <cellStyle name="tableau | cellule | normal | decimal 1 2 4 3 2" xfId="29387" xr:uid="{00000000-0005-0000-0000-0000CB720000}"/>
    <cellStyle name="tableau | cellule | normal | decimal 1 2 4 4" xfId="29388" xr:uid="{00000000-0005-0000-0000-0000CC720000}"/>
    <cellStyle name="tableau | cellule | normal | decimal 1 2 4 4 2" xfId="29389" xr:uid="{00000000-0005-0000-0000-0000CD720000}"/>
    <cellStyle name="tableau | cellule | normal | decimal 1 2 4 5" xfId="29390" xr:uid="{00000000-0005-0000-0000-0000CE720000}"/>
    <cellStyle name="tableau | cellule | normal | decimal 1 2 4 5 2" xfId="29391" xr:uid="{00000000-0005-0000-0000-0000CF720000}"/>
    <cellStyle name="tableau | cellule | normal | decimal 1 2 4 6" xfId="29392" xr:uid="{00000000-0005-0000-0000-0000D0720000}"/>
    <cellStyle name="tableau | cellule | normal | decimal 1 2 4 6 2" xfId="29393" xr:uid="{00000000-0005-0000-0000-0000D1720000}"/>
    <cellStyle name="tableau | cellule | normal | decimal 1 2 4 7" xfId="29394" xr:uid="{00000000-0005-0000-0000-0000D2720000}"/>
    <cellStyle name="tableau | cellule | normal | decimal 1 2 5" xfId="29395" xr:uid="{00000000-0005-0000-0000-0000D3720000}"/>
    <cellStyle name="tableau | cellule | normal | decimal 1 2 5 2" xfId="29396" xr:uid="{00000000-0005-0000-0000-0000D4720000}"/>
    <cellStyle name="tableau | cellule | normal | decimal 1 2 5 2 2" xfId="29397" xr:uid="{00000000-0005-0000-0000-0000D5720000}"/>
    <cellStyle name="tableau | cellule | normal | decimal 1 2 5 2 2 2" xfId="29398" xr:uid="{00000000-0005-0000-0000-0000D6720000}"/>
    <cellStyle name="tableau | cellule | normal | decimal 1 2 5 2 3" xfId="29399" xr:uid="{00000000-0005-0000-0000-0000D7720000}"/>
    <cellStyle name="tableau | cellule | normal | decimal 1 2 5 2 3 2" xfId="29400" xr:uid="{00000000-0005-0000-0000-0000D8720000}"/>
    <cellStyle name="tableau | cellule | normal | decimal 1 2 5 2 4" xfId="29401" xr:uid="{00000000-0005-0000-0000-0000D9720000}"/>
    <cellStyle name="tableau | cellule | normal | decimal 1 2 5 2 4 2" xfId="29402" xr:uid="{00000000-0005-0000-0000-0000DA720000}"/>
    <cellStyle name="tableau | cellule | normal | decimal 1 2 5 2 5" xfId="29403" xr:uid="{00000000-0005-0000-0000-0000DB720000}"/>
    <cellStyle name="tableau | cellule | normal | decimal 1 2 5 3" xfId="29404" xr:uid="{00000000-0005-0000-0000-0000DC720000}"/>
    <cellStyle name="tableau | cellule | normal | decimal 1 2 5 3 2" xfId="29405" xr:uid="{00000000-0005-0000-0000-0000DD720000}"/>
    <cellStyle name="tableau | cellule | normal | decimal 1 2 5 4" xfId="29406" xr:uid="{00000000-0005-0000-0000-0000DE720000}"/>
    <cellStyle name="tableau | cellule | normal | decimal 1 2 5 4 2" xfId="29407" xr:uid="{00000000-0005-0000-0000-0000DF720000}"/>
    <cellStyle name="tableau | cellule | normal | decimal 1 2 5 5" xfId="29408" xr:uid="{00000000-0005-0000-0000-0000E0720000}"/>
    <cellStyle name="tableau | cellule | normal | decimal 1 2 5 5 2" xfId="29409" xr:uid="{00000000-0005-0000-0000-0000E1720000}"/>
    <cellStyle name="tableau | cellule | normal | decimal 1 2 5 6" xfId="29410" xr:uid="{00000000-0005-0000-0000-0000E2720000}"/>
    <cellStyle name="tableau | cellule | normal | decimal 1 2 5 6 2" xfId="29411" xr:uid="{00000000-0005-0000-0000-0000E3720000}"/>
    <cellStyle name="tableau | cellule | normal | decimal 1 2 5 7" xfId="29412" xr:uid="{00000000-0005-0000-0000-0000E4720000}"/>
    <cellStyle name="tableau | cellule | normal | decimal 1 2 6" xfId="29413" xr:uid="{00000000-0005-0000-0000-0000E5720000}"/>
    <cellStyle name="tableau | cellule | normal | decimal 1 2 6 2" xfId="29414" xr:uid="{00000000-0005-0000-0000-0000E6720000}"/>
    <cellStyle name="tableau | cellule | normal | decimal 1 2 6 2 2" xfId="29415" xr:uid="{00000000-0005-0000-0000-0000E7720000}"/>
    <cellStyle name="tableau | cellule | normal | decimal 1 2 6 2 2 2" xfId="29416" xr:uid="{00000000-0005-0000-0000-0000E8720000}"/>
    <cellStyle name="tableau | cellule | normal | decimal 1 2 6 2 3" xfId="29417" xr:uid="{00000000-0005-0000-0000-0000E9720000}"/>
    <cellStyle name="tableau | cellule | normal | decimal 1 2 6 2 3 2" xfId="29418" xr:uid="{00000000-0005-0000-0000-0000EA720000}"/>
    <cellStyle name="tableau | cellule | normal | decimal 1 2 6 2 4" xfId="29419" xr:uid="{00000000-0005-0000-0000-0000EB720000}"/>
    <cellStyle name="tableau | cellule | normal | decimal 1 2 6 2 4 2" xfId="29420" xr:uid="{00000000-0005-0000-0000-0000EC720000}"/>
    <cellStyle name="tableau | cellule | normal | decimal 1 2 6 2 5" xfId="29421" xr:uid="{00000000-0005-0000-0000-0000ED720000}"/>
    <cellStyle name="tableau | cellule | normal | decimal 1 2 6 3" xfId="29422" xr:uid="{00000000-0005-0000-0000-0000EE720000}"/>
    <cellStyle name="tableau | cellule | normal | decimal 1 2 6 3 2" xfId="29423" xr:uid="{00000000-0005-0000-0000-0000EF720000}"/>
    <cellStyle name="tableau | cellule | normal | decimal 1 2 6 4" xfId="29424" xr:uid="{00000000-0005-0000-0000-0000F0720000}"/>
    <cellStyle name="tableau | cellule | normal | decimal 1 2 6 4 2" xfId="29425" xr:uid="{00000000-0005-0000-0000-0000F1720000}"/>
    <cellStyle name="tableau | cellule | normal | decimal 1 2 6 5" xfId="29426" xr:uid="{00000000-0005-0000-0000-0000F2720000}"/>
    <cellStyle name="tableau | cellule | normal | decimal 1 2 6 5 2" xfId="29427" xr:uid="{00000000-0005-0000-0000-0000F3720000}"/>
    <cellStyle name="tableau | cellule | normal | decimal 1 2 6 6" xfId="29428" xr:uid="{00000000-0005-0000-0000-0000F4720000}"/>
    <cellStyle name="tableau | cellule | normal | decimal 1 2 6 6 2" xfId="29429" xr:uid="{00000000-0005-0000-0000-0000F5720000}"/>
    <cellStyle name="tableau | cellule | normal | decimal 1 2 6 7" xfId="29430" xr:uid="{00000000-0005-0000-0000-0000F6720000}"/>
    <cellStyle name="tableau | cellule | normal | decimal 1 2 7" xfId="29431" xr:uid="{00000000-0005-0000-0000-0000F7720000}"/>
    <cellStyle name="tableau | cellule | normal | decimal 1 2 7 2" xfId="29432" xr:uid="{00000000-0005-0000-0000-0000F8720000}"/>
    <cellStyle name="tableau | cellule | normal | decimal 1 2 7 2 2" xfId="29433" xr:uid="{00000000-0005-0000-0000-0000F9720000}"/>
    <cellStyle name="tableau | cellule | normal | decimal 1 2 7 2 2 2" xfId="29434" xr:uid="{00000000-0005-0000-0000-0000FA720000}"/>
    <cellStyle name="tableau | cellule | normal | decimal 1 2 7 2 3" xfId="29435" xr:uid="{00000000-0005-0000-0000-0000FB720000}"/>
    <cellStyle name="tableau | cellule | normal | decimal 1 2 7 2 3 2" xfId="29436" xr:uid="{00000000-0005-0000-0000-0000FC720000}"/>
    <cellStyle name="tableau | cellule | normal | decimal 1 2 7 2 4" xfId="29437" xr:uid="{00000000-0005-0000-0000-0000FD720000}"/>
    <cellStyle name="tableau | cellule | normal | decimal 1 2 7 2 4 2" xfId="29438" xr:uid="{00000000-0005-0000-0000-0000FE720000}"/>
    <cellStyle name="tableau | cellule | normal | decimal 1 2 7 2 5" xfId="29439" xr:uid="{00000000-0005-0000-0000-0000FF720000}"/>
    <cellStyle name="tableau | cellule | normal | decimal 1 2 7 3" xfId="29440" xr:uid="{00000000-0005-0000-0000-000000730000}"/>
    <cellStyle name="tableau | cellule | normal | decimal 1 2 7 3 2" xfId="29441" xr:uid="{00000000-0005-0000-0000-000001730000}"/>
    <cellStyle name="tableau | cellule | normal | decimal 1 2 7 4" xfId="29442" xr:uid="{00000000-0005-0000-0000-000002730000}"/>
    <cellStyle name="tableau | cellule | normal | decimal 1 2 7 4 2" xfId="29443" xr:uid="{00000000-0005-0000-0000-000003730000}"/>
    <cellStyle name="tableau | cellule | normal | decimal 1 2 7 5" xfId="29444" xr:uid="{00000000-0005-0000-0000-000004730000}"/>
    <cellStyle name="tableau | cellule | normal | decimal 1 2 7 5 2" xfId="29445" xr:uid="{00000000-0005-0000-0000-000005730000}"/>
    <cellStyle name="tableau | cellule | normal | decimal 1 2 7 6" xfId="29446" xr:uid="{00000000-0005-0000-0000-000006730000}"/>
    <cellStyle name="tableau | cellule | normal | decimal 1 2 7 6 2" xfId="29447" xr:uid="{00000000-0005-0000-0000-000007730000}"/>
    <cellStyle name="tableau | cellule | normal | decimal 1 2 7 7" xfId="29448" xr:uid="{00000000-0005-0000-0000-000008730000}"/>
    <cellStyle name="tableau | cellule | normal | decimal 1 2 8" xfId="29449" xr:uid="{00000000-0005-0000-0000-000009730000}"/>
    <cellStyle name="tableau | cellule | normal | decimal 1 2 8 2" xfId="29450" xr:uid="{00000000-0005-0000-0000-00000A730000}"/>
    <cellStyle name="tableau | cellule | normal | decimal 1 2 8 2 2" xfId="29451" xr:uid="{00000000-0005-0000-0000-00000B730000}"/>
    <cellStyle name="tableau | cellule | normal | decimal 1 2 8 2 2 2" xfId="29452" xr:uid="{00000000-0005-0000-0000-00000C730000}"/>
    <cellStyle name="tableau | cellule | normal | decimal 1 2 8 2 3" xfId="29453" xr:uid="{00000000-0005-0000-0000-00000D730000}"/>
    <cellStyle name="tableau | cellule | normal | decimal 1 2 8 2 3 2" xfId="29454" xr:uid="{00000000-0005-0000-0000-00000E730000}"/>
    <cellStyle name="tableau | cellule | normal | decimal 1 2 8 2 4" xfId="29455" xr:uid="{00000000-0005-0000-0000-00000F730000}"/>
    <cellStyle name="tableau | cellule | normal | decimal 1 2 8 2 4 2" xfId="29456" xr:uid="{00000000-0005-0000-0000-000010730000}"/>
    <cellStyle name="tableau | cellule | normal | decimal 1 2 8 2 5" xfId="29457" xr:uid="{00000000-0005-0000-0000-000011730000}"/>
    <cellStyle name="tableau | cellule | normal | decimal 1 2 8 3" xfId="29458" xr:uid="{00000000-0005-0000-0000-000012730000}"/>
    <cellStyle name="tableau | cellule | normal | decimal 1 2 8 3 2" xfId="29459" xr:uid="{00000000-0005-0000-0000-000013730000}"/>
    <cellStyle name="tableau | cellule | normal | decimal 1 2 8 4" xfId="29460" xr:uid="{00000000-0005-0000-0000-000014730000}"/>
    <cellStyle name="tableau | cellule | normal | decimal 1 2 8 4 2" xfId="29461" xr:uid="{00000000-0005-0000-0000-000015730000}"/>
    <cellStyle name="tableau | cellule | normal | decimal 1 2 8 5" xfId="29462" xr:uid="{00000000-0005-0000-0000-000016730000}"/>
    <cellStyle name="tableau | cellule | normal | decimal 1 2 8 5 2" xfId="29463" xr:uid="{00000000-0005-0000-0000-000017730000}"/>
    <cellStyle name="tableau | cellule | normal | decimal 1 2 8 6" xfId="29464" xr:uid="{00000000-0005-0000-0000-000018730000}"/>
    <cellStyle name="tableau | cellule | normal | decimal 1 2 8 6 2" xfId="29465" xr:uid="{00000000-0005-0000-0000-000019730000}"/>
    <cellStyle name="tableau | cellule | normal | decimal 1 2 8 7" xfId="29466" xr:uid="{00000000-0005-0000-0000-00001A730000}"/>
    <cellStyle name="tableau | cellule | normal | decimal 1 2 9" xfId="29467" xr:uid="{00000000-0005-0000-0000-00001B730000}"/>
    <cellStyle name="tableau | cellule | normal | decimal 1 2 9 2" xfId="29468" xr:uid="{00000000-0005-0000-0000-00001C730000}"/>
    <cellStyle name="tableau | cellule | normal | decimal 1 2 9 2 2" xfId="29469" xr:uid="{00000000-0005-0000-0000-00001D730000}"/>
    <cellStyle name="tableau | cellule | normal | decimal 1 2 9 2 2 2" xfId="29470" xr:uid="{00000000-0005-0000-0000-00001E730000}"/>
    <cellStyle name="tableau | cellule | normal | decimal 1 2 9 2 3" xfId="29471" xr:uid="{00000000-0005-0000-0000-00001F730000}"/>
    <cellStyle name="tableau | cellule | normal | decimal 1 2 9 2 3 2" xfId="29472" xr:uid="{00000000-0005-0000-0000-000020730000}"/>
    <cellStyle name="tableau | cellule | normal | decimal 1 2 9 2 4" xfId="29473" xr:uid="{00000000-0005-0000-0000-000021730000}"/>
    <cellStyle name="tableau | cellule | normal | decimal 1 2 9 2 4 2" xfId="29474" xr:uid="{00000000-0005-0000-0000-000022730000}"/>
    <cellStyle name="tableau | cellule | normal | decimal 1 2 9 2 5" xfId="29475" xr:uid="{00000000-0005-0000-0000-000023730000}"/>
    <cellStyle name="tableau | cellule | normal | decimal 1 2 9 3" xfId="29476" xr:uid="{00000000-0005-0000-0000-000024730000}"/>
    <cellStyle name="tableau | cellule | normal | decimal 1 2 9 3 2" xfId="29477" xr:uid="{00000000-0005-0000-0000-000025730000}"/>
    <cellStyle name="tableau | cellule | normal | decimal 1 2 9 4" xfId="29478" xr:uid="{00000000-0005-0000-0000-000026730000}"/>
    <cellStyle name="tableau | cellule | normal | decimal 1 2 9 4 2" xfId="29479" xr:uid="{00000000-0005-0000-0000-000027730000}"/>
    <cellStyle name="tableau | cellule | normal | decimal 1 2 9 5" xfId="29480" xr:uid="{00000000-0005-0000-0000-000028730000}"/>
    <cellStyle name="tableau | cellule | normal | decimal 1 2 9 5 2" xfId="29481" xr:uid="{00000000-0005-0000-0000-000029730000}"/>
    <cellStyle name="tableau | cellule | normal | decimal 1 2 9 6" xfId="29482" xr:uid="{00000000-0005-0000-0000-00002A730000}"/>
    <cellStyle name="tableau | cellule | normal | decimal 1 2 9 6 2" xfId="29483" xr:uid="{00000000-0005-0000-0000-00002B730000}"/>
    <cellStyle name="tableau | cellule | normal | decimal 1 2 9 7" xfId="29484" xr:uid="{00000000-0005-0000-0000-00002C730000}"/>
    <cellStyle name="tableau | cellule | normal | decimal 1 3" xfId="29485" xr:uid="{00000000-0005-0000-0000-00002D730000}"/>
    <cellStyle name="tableau | cellule | normal | decimal 1 3 2" xfId="29486" xr:uid="{00000000-0005-0000-0000-00002E730000}"/>
    <cellStyle name="tableau | cellule | normal | decimal 1 3 2 2" xfId="29487" xr:uid="{00000000-0005-0000-0000-00002F730000}"/>
    <cellStyle name="tableau | cellule | normal | decimal 1 3 2 2 2" xfId="29488" xr:uid="{00000000-0005-0000-0000-000030730000}"/>
    <cellStyle name="tableau | cellule | normal | decimal 1 3 2 3" xfId="29489" xr:uid="{00000000-0005-0000-0000-000031730000}"/>
    <cellStyle name="tableau | cellule | normal | decimal 1 3 2 3 2" xfId="29490" xr:uid="{00000000-0005-0000-0000-000032730000}"/>
    <cellStyle name="tableau | cellule | normal | decimal 1 3 2 4" xfId="29491" xr:uid="{00000000-0005-0000-0000-000033730000}"/>
    <cellStyle name="tableau | cellule | normal | decimal 1 3 2 4 2" xfId="29492" xr:uid="{00000000-0005-0000-0000-000034730000}"/>
    <cellStyle name="tableau | cellule | normal | decimal 1 3 2 5" xfId="29493" xr:uid="{00000000-0005-0000-0000-000035730000}"/>
    <cellStyle name="tableau | cellule | normal | decimal 1 3 3" xfId="29494" xr:uid="{00000000-0005-0000-0000-000036730000}"/>
    <cellStyle name="tableau | cellule | normal | decimal 1 3 3 2" xfId="29495" xr:uid="{00000000-0005-0000-0000-000037730000}"/>
    <cellStyle name="tableau | cellule | normal | decimal 1 3 4" xfId="29496" xr:uid="{00000000-0005-0000-0000-000038730000}"/>
    <cellStyle name="tableau | cellule | normal | decimal 1 3 4 2" xfId="29497" xr:uid="{00000000-0005-0000-0000-000039730000}"/>
    <cellStyle name="tableau | cellule | normal | decimal 1 3 5" xfId="29498" xr:uid="{00000000-0005-0000-0000-00003A730000}"/>
    <cellStyle name="tableau | cellule | normal | decimal 1 3 5 2" xfId="29499" xr:uid="{00000000-0005-0000-0000-00003B730000}"/>
    <cellStyle name="tableau | cellule | normal | decimal 1 3 6" xfId="29500" xr:uid="{00000000-0005-0000-0000-00003C730000}"/>
    <cellStyle name="tableau | cellule | normal | decimal 1 3 6 2" xfId="29501" xr:uid="{00000000-0005-0000-0000-00003D730000}"/>
    <cellStyle name="tableau | cellule | normal | decimal 1 3 7" xfId="29502" xr:uid="{00000000-0005-0000-0000-00003E730000}"/>
    <cellStyle name="tableau | cellule | normal | decimal 1 4" xfId="29503" xr:uid="{00000000-0005-0000-0000-00003F730000}"/>
    <cellStyle name="tableau | cellule | normal | decimal 1 4 2" xfId="29504" xr:uid="{00000000-0005-0000-0000-000040730000}"/>
    <cellStyle name="tableau | cellule | normal | decimal 1 4 2 2" xfId="29505" xr:uid="{00000000-0005-0000-0000-000041730000}"/>
    <cellStyle name="tableau | cellule | normal | decimal 1 4 2 2 2" xfId="29506" xr:uid="{00000000-0005-0000-0000-000042730000}"/>
    <cellStyle name="tableau | cellule | normal | decimal 1 4 2 3" xfId="29507" xr:uid="{00000000-0005-0000-0000-000043730000}"/>
    <cellStyle name="tableau | cellule | normal | decimal 1 4 2 3 2" xfId="29508" xr:uid="{00000000-0005-0000-0000-000044730000}"/>
    <cellStyle name="tableau | cellule | normal | decimal 1 4 2 4" xfId="29509" xr:uid="{00000000-0005-0000-0000-000045730000}"/>
    <cellStyle name="tableau | cellule | normal | decimal 1 4 2 4 2" xfId="29510" xr:uid="{00000000-0005-0000-0000-000046730000}"/>
    <cellStyle name="tableau | cellule | normal | decimal 1 4 2 5" xfId="29511" xr:uid="{00000000-0005-0000-0000-000047730000}"/>
    <cellStyle name="tableau | cellule | normal | decimal 1 4 3" xfId="29512" xr:uid="{00000000-0005-0000-0000-000048730000}"/>
    <cellStyle name="tableau | cellule | normal | decimal 1 4 3 2" xfId="29513" xr:uid="{00000000-0005-0000-0000-000049730000}"/>
    <cellStyle name="tableau | cellule | normal | decimal 1 4 4" xfId="29514" xr:uid="{00000000-0005-0000-0000-00004A730000}"/>
    <cellStyle name="tableau | cellule | normal | decimal 1 4 4 2" xfId="29515" xr:uid="{00000000-0005-0000-0000-00004B730000}"/>
    <cellStyle name="tableau | cellule | normal | decimal 1 4 5" xfId="29516" xr:uid="{00000000-0005-0000-0000-00004C730000}"/>
    <cellStyle name="tableau | cellule | normal | decimal 1 4 5 2" xfId="29517" xr:uid="{00000000-0005-0000-0000-00004D730000}"/>
    <cellStyle name="tableau | cellule | normal | decimal 1 4 6" xfId="29518" xr:uid="{00000000-0005-0000-0000-00004E730000}"/>
    <cellStyle name="tableau | cellule | normal | decimal 1 4 6 2" xfId="29519" xr:uid="{00000000-0005-0000-0000-00004F730000}"/>
    <cellStyle name="tableau | cellule | normal | decimal 1 4 7" xfId="29520" xr:uid="{00000000-0005-0000-0000-000050730000}"/>
    <cellStyle name="tableau | cellule | normal | decimal 1 5" xfId="29521" xr:uid="{00000000-0005-0000-0000-000051730000}"/>
    <cellStyle name="tableau | cellule | normal | decimal 1 5 2" xfId="29522" xr:uid="{00000000-0005-0000-0000-000052730000}"/>
    <cellStyle name="tableau | cellule | normal | decimal 1 5 2 2" xfId="29523" xr:uid="{00000000-0005-0000-0000-000053730000}"/>
    <cellStyle name="tableau | cellule | normal | decimal 1 5 2 2 2" xfId="29524" xr:uid="{00000000-0005-0000-0000-000054730000}"/>
    <cellStyle name="tableau | cellule | normal | decimal 1 5 2 3" xfId="29525" xr:uid="{00000000-0005-0000-0000-000055730000}"/>
    <cellStyle name="tableau | cellule | normal | decimal 1 5 2 3 2" xfId="29526" xr:uid="{00000000-0005-0000-0000-000056730000}"/>
    <cellStyle name="tableau | cellule | normal | decimal 1 5 2 4" xfId="29527" xr:uid="{00000000-0005-0000-0000-000057730000}"/>
    <cellStyle name="tableau | cellule | normal | decimal 1 5 2 4 2" xfId="29528" xr:uid="{00000000-0005-0000-0000-000058730000}"/>
    <cellStyle name="tableau | cellule | normal | decimal 1 5 2 5" xfId="29529" xr:uid="{00000000-0005-0000-0000-000059730000}"/>
    <cellStyle name="tableau | cellule | normal | decimal 1 5 3" xfId="29530" xr:uid="{00000000-0005-0000-0000-00005A730000}"/>
    <cellStyle name="tableau | cellule | normal | decimal 1 5 3 2" xfId="29531" xr:uid="{00000000-0005-0000-0000-00005B730000}"/>
    <cellStyle name="tableau | cellule | normal | decimal 1 5 4" xfId="29532" xr:uid="{00000000-0005-0000-0000-00005C730000}"/>
    <cellStyle name="tableau | cellule | normal | decimal 1 5 4 2" xfId="29533" xr:uid="{00000000-0005-0000-0000-00005D730000}"/>
    <cellStyle name="tableau | cellule | normal | decimal 1 5 5" xfId="29534" xr:uid="{00000000-0005-0000-0000-00005E730000}"/>
    <cellStyle name="tableau | cellule | normal | decimal 1 5 5 2" xfId="29535" xr:uid="{00000000-0005-0000-0000-00005F730000}"/>
    <cellStyle name="tableau | cellule | normal | decimal 1 5 6" xfId="29536" xr:uid="{00000000-0005-0000-0000-000060730000}"/>
    <cellStyle name="tableau | cellule | normal | decimal 1 5 6 2" xfId="29537" xr:uid="{00000000-0005-0000-0000-000061730000}"/>
    <cellStyle name="tableau | cellule | normal | decimal 1 5 7" xfId="29538" xr:uid="{00000000-0005-0000-0000-000062730000}"/>
    <cellStyle name="tableau | cellule | normal | decimal 1 6" xfId="29539" xr:uid="{00000000-0005-0000-0000-000063730000}"/>
    <cellStyle name="tableau | cellule | normal | decimal 1 6 2" xfId="29540" xr:uid="{00000000-0005-0000-0000-000064730000}"/>
    <cellStyle name="tableau | cellule | normal | decimal 1 6 2 2" xfId="29541" xr:uid="{00000000-0005-0000-0000-000065730000}"/>
    <cellStyle name="tableau | cellule | normal | decimal 1 6 2 2 2" xfId="29542" xr:uid="{00000000-0005-0000-0000-000066730000}"/>
    <cellStyle name="tableau | cellule | normal | decimal 1 6 2 3" xfId="29543" xr:uid="{00000000-0005-0000-0000-000067730000}"/>
    <cellStyle name="tableau | cellule | normal | decimal 1 6 2 3 2" xfId="29544" xr:uid="{00000000-0005-0000-0000-000068730000}"/>
    <cellStyle name="tableau | cellule | normal | decimal 1 6 2 4" xfId="29545" xr:uid="{00000000-0005-0000-0000-000069730000}"/>
    <cellStyle name="tableau | cellule | normal | decimal 1 6 2 4 2" xfId="29546" xr:uid="{00000000-0005-0000-0000-00006A730000}"/>
    <cellStyle name="tableau | cellule | normal | decimal 1 6 2 5" xfId="29547" xr:uid="{00000000-0005-0000-0000-00006B730000}"/>
    <cellStyle name="tableau | cellule | normal | decimal 1 6 3" xfId="29548" xr:uid="{00000000-0005-0000-0000-00006C730000}"/>
    <cellStyle name="tableau | cellule | normal | decimal 1 6 3 2" xfId="29549" xr:uid="{00000000-0005-0000-0000-00006D730000}"/>
    <cellStyle name="tableau | cellule | normal | decimal 1 6 4" xfId="29550" xr:uid="{00000000-0005-0000-0000-00006E730000}"/>
    <cellStyle name="tableau | cellule | normal | decimal 1 6 4 2" xfId="29551" xr:uid="{00000000-0005-0000-0000-00006F730000}"/>
    <cellStyle name="tableau | cellule | normal | decimal 1 6 5" xfId="29552" xr:uid="{00000000-0005-0000-0000-000070730000}"/>
    <cellStyle name="tableau | cellule | normal | decimal 1 6 5 2" xfId="29553" xr:uid="{00000000-0005-0000-0000-000071730000}"/>
    <cellStyle name="tableau | cellule | normal | decimal 1 6 6" xfId="29554" xr:uid="{00000000-0005-0000-0000-000072730000}"/>
    <cellStyle name="tableau | cellule | normal | decimal 1 6 6 2" xfId="29555" xr:uid="{00000000-0005-0000-0000-000073730000}"/>
    <cellStyle name="tableau | cellule | normal | decimal 1 6 7" xfId="29556" xr:uid="{00000000-0005-0000-0000-000074730000}"/>
    <cellStyle name="tableau | cellule | normal | decimal 1 7" xfId="29557" xr:uid="{00000000-0005-0000-0000-000075730000}"/>
    <cellStyle name="tableau | cellule | normal | decimal 1 7 2" xfId="29558" xr:uid="{00000000-0005-0000-0000-000076730000}"/>
    <cellStyle name="tableau | cellule | normal | decimal 1 7 2 2" xfId="29559" xr:uid="{00000000-0005-0000-0000-000077730000}"/>
    <cellStyle name="tableau | cellule | normal | decimal 1 7 2 2 2" xfId="29560" xr:uid="{00000000-0005-0000-0000-000078730000}"/>
    <cellStyle name="tableau | cellule | normal | decimal 1 7 2 3" xfId="29561" xr:uid="{00000000-0005-0000-0000-000079730000}"/>
    <cellStyle name="tableau | cellule | normal | decimal 1 7 2 3 2" xfId="29562" xr:uid="{00000000-0005-0000-0000-00007A730000}"/>
    <cellStyle name="tableau | cellule | normal | decimal 1 7 2 4" xfId="29563" xr:uid="{00000000-0005-0000-0000-00007B730000}"/>
    <cellStyle name="tableau | cellule | normal | decimal 1 7 2 4 2" xfId="29564" xr:uid="{00000000-0005-0000-0000-00007C730000}"/>
    <cellStyle name="tableau | cellule | normal | decimal 1 7 2 5" xfId="29565" xr:uid="{00000000-0005-0000-0000-00007D730000}"/>
    <cellStyle name="tableau | cellule | normal | decimal 1 7 3" xfId="29566" xr:uid="{00000000-0005-0000-0000-00007E730000}"/>
    <cellStyle name="tableau | cellule | normal | decimal 1 7 3 2" xfId="29567" xr:uid="{00000000-0005-0000-0000-00007F730000}"/>
    <cellStyle name="tableau | cellule | normal | decimal 1 7 4" xfId="29568" xr:uid="{00000000-0005-0000-0000-000080730000}"/>
    <cellStyle name="tableau | cellule | normal | decimal 1 7 4 2" xfId="29569" xr:uid="{00000000-0005-0000-0000-000081730000}"/>
    <cellStyle name="tableau | cellule | normal | decimal 1 7 5" xfId="29570" xr:uid="{00000000-0005-0000-0000-000082730000}"/>
    <cellStyle name="tableau | cellule | normal | decimal 1 7 5 2" xfId="29571" xr:uid="{00000000-0005-0000-0000-000083730000}"/>
    <cellStyle name="tableau | cellule | normal | decimal 1 7 6" xfId="29572" xr:uid="{00000000-0005-0000-0000-000084730000}"/>
    <cellStyle name="tableau | cellule | normal | decimal 1 7 6 2" xfId="29573" xr:uid="{00000000-0005-0000-0000-000085730000}"/>
    <cellStyle name="tableau | cellule | normal | decimal 1 7 7" xfId="29574" xr:uid="{00000000-0005-0000-0000-000086730000}"/>
    <cellStyle name="tableau | cellule | normal | decimal 1 8" xfId="29575" xr:uid="{00000000-0005-0000-0000-000087730000}"/>
    <cellStyle name="tableau | cellule | normal | decimal 1 8 2" xfId="29576" xr:uid="{00000000-0005-0000-0000-000088730000}"/>
    <cellStyle name="tableau | cellule | normal | decimal 1 8 2 2" xfId="29577" xr:uid="{00000000-0005-0000-0000-000089730000}"/>
    <cellStyle name="tableau | cellule | normal | decimal 1 8 2 2 2" xfId="29578" xr:uid="{00000000-0005-0000-0000-00008A730000}"/>
    <cellStyle name="tableau | cellule | normal | decimal 1 8 2 3" xfId="29579" xr:uid="{00000000-0005-0000-0000-00008B730000}"/>
    <cellStyle name="tableau | cellule | normal | decimal 1 8 2 3 2" xfId="29580" xr:uid="{00000000-0005-0000-0000-00008C730000}"/>
    <cellStyle name="tableau | cellule | normal | decimal 1 8 2 4" xfId="29581" xr:uid="{00000000-0005-0000-0000-00008D730000}"/>
    <cellStyle name="tableau | cellule | normal | decimal 1 8 2 4 2" xfId="29582" xr:uid="{00000000-0005-0000-0000-00008E730000}"/>
    <cellStyle name="tableau | cellule | normal | decimal 1 8 2 5" xfId="29583" xr:uid="{00000000-0005-0000-0000-00008F730000}"/>
    <cellStyle name="tableau | cellule | normal | decimal 1 8 3" xfId="29584" xr:uid="{00000000-0005-0000-0000-000090730000}"/>
    <cellStyle name="tableau | cellule | normal | decimal 1 8 3 2" xfId="29585" xr:uid="{00000000-0005-0000-0000-000091730000}"/>
    <cellStyle name="tableau | cellule | normal | decimal 1 8 4" xfId="29586" xr:uid="{00000000-0005-0000-0000-000092730000}"/>
    <cellStyle name="tableau | cellule | normal | decimal 1 8 4 2" xfId="29587" xr:uid="{00000000-0005-0000-0000-000093730000}"/>
    <cellStyle name="tableau | cellule | normal | decimal 1 8 5" xfId="29588" xr:uid="{00000000-0005-0000-0000-000094730000}"/>
    <cellStyle name="tableau | cellule | normal | decimal 1 8 5 2" xfId="29589" xr:uid="{00000000-0005-0000-0000-000095730000}"/>
    <cellStyle name="tableau | cellule | normal | decimal 1 8 6" xfId="29590" xr:uid="{00000000-0005-0000-0000-000096730000}"/>
    <cellStyle name="tableau | cellule | normal | decimal 1 8 6 2" xfId="29591" xr:uid="{00000000-0005-0000-0000-000097730000}"/>
    <cellStyle name="tableau | cellule | normal | decimal 1 8 7" xfId="29592" xr:uid="{00000000-0005-0000-0000-000098730000}"/>
    <cellStyle name="tableau | cellule | normal | decimal 1 9" xfId="29593" xr:uid="{00000000-0005-0000-0000-000099730000}"/>
    <cellStyle name="tableau | cellule | normal | decimal 1 9 2" xfId="29594" xr:uid="{00000000-0005-0000-0000-00009A730000}"/>
    <cellStyle name="tableau | cellule | normal | decimal 1 9 2 2" xfId="29595" xr:uid="{00000000-0005-0000-0000-00009B730000}"/>
    <cellStyle name="tableau | cellule | normal | decimal 1 9 2 2 2" xfId="29596" xr:uid="{00000000-0005-0000-0000-00009C730000}"/>
    <cellStyle name="tableau | cellule | normal | decimal 1 9 2 3" xfId="29597" xr:uid="{00000000-0005-0000-0000-00009D730000}"/>
    <cellStyle name="tableau | cellule | normal | decimal 1 9 2 3 2" xfId="29598" xr:uid="{00000000-0005-0000-0000-00009E730000}"/>
    <cellStyle name="tableau | cellule | normal | decimal 1 9 2 4" xfId="29599" xr:uid="{00000000-0005-0000-0000-00009F730000}"/>
    <cellStyle name="tableau | cellule | normal | decimal 1 9 2 4 2" xfId="29600" xr:uid="{00000000-0005-0000-0000-0000A0730000}"/>
    <cellStyle name="tableau | cellule | normal | decimal 1 9 2 5" xfId="29601" xr:uid="{00000000-0005-0000-0000-0000A1730000}"/>
    <cellStyle name="tableau | cellule | normal | decimal 1 9 3" xfId="29602" xr:uid="{00000000-0005-0000-0000-0000A2730000}"/>
    <cellStyle name="tableau | cellule | normal | decimal 1 9 3 2" xfId="29603" xr:uid="{00000000-0005-0000-0000-0000A3730000}"/>
    <cellStyle name="tableau | cellule | normal | decimal 1 9 4" xfId="29604" xr:uid="{00000000-0005-0000-0000-0000A4730000}"/>
    <cellStyle name="tableau | cellule | normal | decimal 1 9 4 2" xfId="29605" xr:uid="{00000000-0005-0000-0000-0000A5730000}"/>
    <cellStyle name="tableau | cellule | normal | decimal 1 9 5" xfId="29606" xr:uid="{00000000-0005-0000-0000-0000A6730000}"/>
    <cellStyle name="tableau | cellule | normal | decimal 1 9 5 2" xfId="29607" xr:uid="{00000000-0005-0000-0000-0000A7730000}"/>
    <cellStyle name="tableau | cellule | normal | decimal 1 9 6" xfId="29608" xr:uid="{00000000-0005-0000-0000-0000A8730000}"/>
    <cellStyle name="tableau | cellule | normal | decimal 1 9 6 2" xfId="29609" xr:uid="{00000000-0005-0000-0000-0000A9730000}"/>
    <cellStyle name="tableau | cellule | normal | decimal 1 9 7" xfId="29610" xr:uid="{00000000-0005-0000-0000-0000AA730000}"/>
    <cellStyle name="tableau | cellule | normal | pourcentage | decimal 1" xfId="29611" xr:uid="{00000000-0005-0000-0000-0000AB730000}"/>
    <cellStyle name="tableau | cellule | normal | pourcentage | decimal 1 10" xfId="29612" xr:uid="{00000000-0005-0000-0000-0000AC730000}"/>
    <cellStyle name="tableau | cellule | normal | pourcentage | decimal 1 10 2" xfId="29613" xr:uid="{00000000-0005-0000-0000-0000AD730000}"/>
    <cellStyle name="tableau | cellule | normal | pourcentage | decimal 1 10 2 2" xfId="29614" xr:uid="{00000000-0005-0000-0000-0000AE730000}"/>
    <cellStyle name="tableau | cellule | normal | pourcentage | decimal 1 10 2 2 2" xfId="29615" xr:uid="{00000000-0005-0000-0000-0000AF730000}"/>
    <cellStyle name="tableau | cellule | normal | pourcentage | decimal 1 10 2 3" xfId="29616" xr:uid="{00000000-0005-0000-0000-0000B0730000}"/>
    <cellStyle name="tableau | cellule | normal | pourcentage | decimal 1 10 2 3 2" xfId="29617" xr:uid="{00000000-0005-0000-0000-0000B1730000}"/>
    <cellStyle name="tableau | cellule | normal | pourcentage | decimal 1 10 2 4" xfId="29618" xr:uid="{00000000-0005-0000-0000-0000B2730000}"/>
    <cellStyle name="tableau | cellule | normal | pourcentage | decimal 1 10 2 4 2" xfId="29619" xr:uid="{00000000-0005-0000-0000-0000B3730000}"/>
    <cellStyle name="tableau | cellule | normal | pourcentage | decimal 1 10 2 5" xfId="29620" xr:uid="{00000000-0005-0000-0000-0000B4730000}"/>
    <cellStyle name="tableau | cellule | normal | pourcentage | decimal 1 10 3" xfId="29621" xr:uid="{00000000-0005-0000-0000-0000B5730000}"/>
    <cellStyle name="tableau | cellule | normal | pourcentage | decimal 1 10 3 2" xfId="29622" xr:uid="{00000000-0005-0000-0000-0000B6730000}"/>
    <cellStyle name="tableau | cellule | normal | pourcentage | decimal 1 10 4" xfId="29623" xr:uid="{00000000-0005-0000-0000-0000B7730000}"/>
    <cellStyle name="tableau | cellule | normal | pourcentage | decimal 1 10 4 2" xfId="29624" xr:uid="{00000000-0005-0000-0000-0000B8730000}"/>
    <cellStyle name="tableau | cellule | normal | pourcentage | decimal 1 10 5" xfId="29625" xr:uid="{00000000-0005-0000-0000-0000B9730000}"/>
    <cellStyle name="tableau | cellule | normal | pourcentage | decimal 1 10 5 2" xfId="29626" xr:uid="{00000000-0005-0000-0000-0000BA730000}"/>
    <cellStyle name="tableau | cellule | normal | pourcentage | decimal 1 10 6" xfId="29627" xr:uid="{00000000-0005-0000-0000-0000BB730000}"/>
    <cellStyle name="tableau | cellule | normal | pourcentage | decimal 1 10 6 2" xfId="29628" xr:uid="{00000000-0005-0000-0000-0000BC730000}"/>
    <cellStyle name="tableau | cellule | normal | pourcentage | decimal 1 10 7" xfId="29629" xr:uid="{00000000-0005-0000-0000-0000BD730000}"/>
    <cellStyle name="tableau | cellule | normal | pourcentage | decimal 1 11" xfId="29630" xr:uid="{00000000-0005-0000-0000-0000BE730000}"/>
    <cellStyle name="tableau | cellule | normal | pourcentage | decimal 1 11 2" xfId="29631" xr:uid="{00000000-0005-0000-0000-0000BF730000}"/>
    <cellStyle name="tableau | cellule | normal | pourcentage | decimal 1 11 2 2" xfId="29632" xr:uid="{00000000-0005-0000-0000-0000C0730000}"/>
    <cellStyle name="tableau | cellule | normal | pourcentage | decimal 1 11 3" xfId="29633" xr:uid="{00000000-0005-0000-0000-0000C1730000}"/>
    <cellStyle name="tableau | cellule | normal | pourcentage | decimal 1 11 3 2" xfId="29634" xr:uid="{00000000-0005-0000-0000-0000C2730000}"/>
    <cellStyle name="tableau | cellule | normal | pourcentage | decimal 1 11 4" xfId="29635" xr:uid="{00000000-0005-0000-0000-0000C3730000}"/>
    <cellStyle name="tableau | cellule | normal | pourcentage | decimal 1 11 4 2" xfId="29636" xr:uid="{00000000-0005-0000-0000-0000C4730000}"/>
    <cellStyle name="tableau | cellule | normal | pourcentage | decimal 1 11 5" xfId="29637" xr:uid="{00000000-0005-0000-0000-0000C5730000}"/>
    <cellStyle name="tableau | cellule | normal | pourcentage | decimal 1 11 5 2" xfId="29638" xr:uid="{00000000-0005-0000-0000-0000C6730000}"/>
    <cellStyle name="tableau | cellule | normal | pourcentage | decimal 1 11 6" xfId="29639" xr:uid="{00000000-0005-0000-0000-0000C7730000}"/>
    <cellStyle name="tableau | cellule | normal | pourcentage | decimal 1 12" xfId="29640" xr:uid="{00000000-0005-0000-0000-0000C8730000}"/>
    <cellStyle name="tableau | cellule | normal | pourcentage | decimal 1 12 2" xfId="29641" xr:uid="{00000000-0005-0000-0000-0000C9730000}"/>
    <cellStyle name="tableau | cellule | normal | pourcentage | decimal 1 13" xfId="29642" xr:uid="{00000000-0005-0000-0000-0000CA730000}"/>
    <cellStyle name="tableau | cellule | normal | pourcentage | decimal 1 13 2" xfId="29643" xr:uid="{00000000-0005-0000-0000-0000CB730000}"/>
    <cellStyle name="tableau | cellule | normal | pourcentage | decimal 1 14" xfId="29644" xr:uid="{00000000-0005-0000-0000-0000CC730000}"/>
    <cellStyle name="tableau | cellule | normal | pourcentage | decimal 1 14 2" xfId="29645" xr:uid="{00000000-0005-0000-0000-0000CD730000}"/>
    <cellStyle name="tableau | cellule | normal | pourcentage | decimal 1 15" xfId="29646" xr:uid="{00000000-0005-0000-0000-0000CE730000}"/>
    <cellStyle name="tableau | cellule | normal | pourcentage | decimal 1 15 2" xfId="29647" xr:uid="{00000000-0005-0000-0000-0000CF730000}"/>
    <cellStyle name="tableau | cellule | normal | pourcentage | decimal 1 16" xfId="29648" xr:uid="{00000000-0005-0000-0000-0000D0730000}"/>
    <cellStyle name="tableau | cellule | normal | pourcentage | decimal 1 2" xfId="29649" xr:uid="{00000000-0005-0000-0000-0000D1730000}"/>
    <cellStyle name="tableau | cellule | normal | pourcentage | decimal 1 2 10" xfId="29650" xr:uid="{00000000-0005-0000-0000-0000D2730000}"/>
    <cellStyle name="tableau | cellule | normal | pourcentage | decimal 1 2 10 2" xfId="29651" xr:uid="{00000000-0005-0000-0000-0000D3730000}"/>
    <cellStyle name="tableau | cellule | normal | pourcentage | decimal 1 2 10 2 2" xfId="29652" xr:uid="{00000000-0005-0000-0000-0000D4730000}"/>
    <cellStyle name="tableau | cellule | normal | pourcentage | decimal 1 2 10 3" xfId="29653" xr:uid="{00000000-0005-0000-0000-0000D5730000}"/>
    <cellStyle name="tableau | cellule | normal | pourcentage | decimal 1 2 10 3 2" xfId="29654" xr:uid="{00000000-0005-0000-0000-0000D6730000}"/>
    <cellStyle name="tableau | cellule | normal | pourcentage | decimal 1 2 10 4" xfId="29655" xr:uid="{00000000-0005-0000-0000-0000D7730000}"/>
    <cellStyle name="tableau | cellule | normal | pourcentage | decimal 1 2 10 4 2" xfId="29656" xr:uid="{00000000-0005-0000-0000-0000D8730000}"/>
    <cellStyle name="tableau | cellule | normal | pourcentage | decimal 1 2 10 5" xfId="29657" xr:uid="{00000000-0005-0000-0000-0000D9730000}"/>
    <cellStyle name="tableau | cellule | normal | pourcentage | decimal 1 2 10 5 2" xfId="29658" xr:uid="{00000000-0005-0000-0000-0000DA730000}"/>
    <cellStyle name="tableau | cellule | normal | pourcentage | decimal 1 2 10 6" xfId="29659" xr:uid="{00000000-0005-0000-0000-0000DB730000}"/>
    <cellStyle name="tableau | cellule | normal | pourcentage | decimal 1 2 11" xfId="29660" xr:uid="{00000000-0005-0000-0000-0000DC730000}"/>
    <cellStyle name="tableau | cellule | normal | pourcentage | decimal 1 2 11 2" xfId="29661" xr:uid="{00000000-0005-0000-0000-0000DD730000}"/>
    <cellStyle name="tableau | cellule | normal | pourcentage | decimal 1 2 12" xfId="29662" xr:uid="{00000000-0005-0000-0000-0000DE730000}"/>
    <cellStyle name="tableau | cellule | normal | pourcentage | decimal 1 2 12 2" xfId="29663" xr:uid="{00000000-0005-0000-0000-0000DF730000}"/>
    <cellStyle name="tableau | cellule | normal | pourcentage | decimal 1 2 13" xfId="29664" xr:uid="{00000000-0005-0000-0000-0000E0730000}"/>
    <cellStyle name="tableau | cellule | normal | pourcentage | decimal 1 2 13 2" xfId="29665" xr:uid="{00000000-0005-0000-0000-0000E1730000}"/>
    <cellStyle name="tableau | cellule | normal | pourcentage | decimal 1 2 14" xfId="29666" xr:uid="{00000000-0005-0000-0000-0000E2730000}"/>
    <cellStyle name="tableau | cellule | normal | pourcentage | decimal 1 2 14 2" xfId="29667" xr:uid="{00000000-0005-0000-0000-0000E3730000}"/>
    <cellStyle name="tableau | cellule | normal | pourcentage | decimal 1 2 15" xfId="29668" xr:uid="{00000000-0005-0000-0000-0000E4730000}"/>
    <cellStyle name="tableau | cellule | normal | pourcentage | decimal 1 2 2" xfId="29669" xr:uid="{00000000-0005-0000-0000-0000E5730000}"/>
    <cellStyle name="tableau | cellule | normal | pourcentage | decimal 1 2 2 2" xfId="29670" xr:uid="{00000000-0005-0000-0000-0000E6730000}"/>
    <cellStyle name="tableau | cellule | normal | pourcentage | decimal 1 2 2 2 2" xfId="29671" xr:uid="{00000000-0005-0000-0000-0000E7730000}"/>
    <cellStyle name="tableau | cellule | normal | pourcentage | decimal 1 2 2 2 2 2" xfId="29672" xr:uid="{00000000-0005-0000-0000-0000E8730000}"/>
    <cellStyle name="tableau | cellule | normal | pourcentage | decimal 1 2 2 2 3" xfId="29673" xr:uid="{00000000-0005-0000-0000-0000E9730000}"/>
    <cellStyle name="tableau | cellule | normal | pourcentage | decimal 1 2 2 2 3 2" xfId="29674" xr:uid="{00000000-0005-0000-0000-0000EA730000}"/>
    <cellStyle name="tableau | cellule | normal | pourcentage | decimal 1 2 2 2 4" xfId="29675" xr:uid="{00000000-0005-0000-0000-0000EB730000}"/>
    <cellStyle name="tableau | cellule | normal | pourcentage | decimal 1 2 2 2 4 2" xfId="29676" xr:uid="{00000000-0005-0000-0000-0000EC730000}"/>
    <cellStyle name="tableau | cellule | normal | pourcentage | decimal 1 2 2 2 5" xfId="29677" xr:uid="{00000000-0005-0000-0000-0000ED730000}"/>
    <cellStyle name="tableau | cellule | normal | pourcentage | decimal 1 2 2 3" xfId="29678" xr:uid="{00000000-0005-0000-0000-0000EE730000}"/>
    <cellStyle name="tableau | cellule | normal | pourcentage | decimal 1 2 2 3 2" xfId="29679" xr:uid="{00000000-0005-0000-0000-0000EF730000}"/>
    <cellStyle name="tableau | cellule | normal | pourcentage | decimal 1 2 2 4" xfId="29680" xr:uid="{00000000-0005-0000-0000-0000F0730000}"/>
    <cellStyle name="tableau | cellule | normal | pourcentage | decimal 1 2 2 4 2" xfId="29681" xr:uid="{00000000-0005-0000-0000-0000F1730000}"/>
    <cellStyle name="tableau | cellule | normal | pourcentage | decimal 1 2 2 5" xfId="29682" xr:uid="{00000000-0005-0000-0000-0000F2730000}"/>
    <cellStyle name="tableau | cellule | normal | pourcentage | decimal 1 2 2 5 2" xfId="29683" xr:uid="{00000000-0005-0000-0000-0000F3730000}"/>
    <cellStyle name="tableau | cellule | normal | pourcentage | decimal 1 2 2 6" xfId="29684" xr:uid="{00000000-0005-0000-0000-0000F4730000}"/>
    <cellStyle name="tableau | cellule | normal | pourcentage | decimal 1 2 2 6 2" xfId="29685" xr:uid="{00000000-0005-0000-0000-0000F5730000}"/>
    <cellStyle name="tableau | cellule | normal | pourcentage | decimal 1 2 2 7" xfId="29686" xr:uid="{00000000-0005-0000-0000-0000F6730000}"/>
    <cellStyle name="tableau | cellule | normal | pourcentage | decimal 1 2 3" xfId="29687" xr:uid="{00000000-0005-0000-0000-0000F7730000}"/>
    <cellStyle name="tableau | cellule | normal | pourcentage | decimal 1 2 3 2" xfId="29688" xr:uid="{00000000-0005-0000-0000-0000F8730000}"/>
    <cellStyle name="tableau | cellule | normal | pourcentage | decimal 1 2 3 2 2" xfId="29689" xr:uid="{00000000-0005-0000-0000-0000F9730000}"/>
    <cellStyle name="tableau | cellule | normal | pourcentage | decimal 1 2 3 2 2 2" xfId="29690" xr:uid="{00000000-0005-0000-0000-0000FA730000}"/>
    <cellStyle name="tableau | cellule | normal | pourcentage | decimal 1 2 3 2 3" xfId="29691" xr:uid="{00000000-0005-0000-0000-0000FB730000}"/>
    <cellStyle name="tableau | cellule | normal | pourcentage | decimal 1 2 3 2 3 2" xfId="29692" xr:uid="{00000000-0005-0000-0000-0000FC730000}"/>
    <cellStyle name="tableau | cellule | normal | pourcentage | decimal 1 2 3 2 4" xfId="29693" xr:uid="{00000000-0005-0000-0000-0000FD730000}"/>
    <cellStyle name="tableau | cellule | normal | pourcentage | decimal 1 2 3 2 4 2" xfId="29694" xr:uid="{00000000-0005-0000-0000-0000FE730000}"/>
    <cellStyle name="tableau | cellule | normal | pourcentage | decimal 1 2 3 2 5" xfId="29695" xr:uid="{00000000-0005-0000-0000-0000FF730000}"/>
    <cellStyle name="tableau | cellule | normal | pourcentage | decimal 1 2 3 3" xfId="29696" xr:uid="{00000000-0005-0000-0000-000000740000}"/>
    <cellStyle name="tableau | cellule | normal | pourcentage | decimal 1 2 3 3 2" xfId="29697" xr:uid="{00000000-0005-0000-0000-000001740000}"/>
    <cellStyle name="tableau | cellule | normal | pourcentage | decimal 1 2 3 4" xfId="29698" xr:uid="{00000000-0005-0000-0000-000002740000}"/>
    <cellStyle name="tableau | cellule | normal | pourcentage | decimal 1 2 3 4 2" xfId="29699" xr:uid="{00000000-0005-0000-0000-000003740000}"/>
    <cellStyle name="tableau | cellule | normal | pourcentage | decimal 1 2 3 5" xfId="29700" xr:uid="{00000000-0005-0000-0000-000004740000}"/>
    <cellStyle name="tableau | cellule | normal | pourcentage | decimal 1 2 3 5 2" xfId="29701" xr:uid="{00000000-0005-0000-0000-000005740000}"/>
    <cellStyle name="tableau | cellule | normal | pourcentage | decimal 1 2 3 6" xfId="29702" xr:uid="{00000000-0005-0000-0000-000006740000}"/>
    <cellStyle name="tableau | cellule | normal | pourcentage | decimal 1 2 3 6 2" xfId="29703" xr:uid="{00000000-0005-0000-0000-000007740000}"/>
    <cellStyle name="tableau | cellule | normal | pourcentage | decimal 1 2 3 7" xfId="29704" xr:uid="{00000000-0005-0000-0000-000008740000}"/>
    <cellStyle name="tableau | cellule | normal | pourcentage | decimal 1 2 4" xfId="29705" xr:uid="{00000000-0005-0000-0000-000009740000}"/>
    <cellStyle name="tableau | cellule | normal | pourcentage | decimal 1 2 4 2" xfId="29706" xr:uid="{00000000-0005-0000-0000-00000A740000}"/>
    <cellStyle name="tableau | cellule | normal | pourcentage | decimal 1 2 4 2 2" xfId="29707" xr:uid="{00000000-0005-0000-0000-00000B740000}"/>
    <cellStyle name="tableau | cellule | normal | pourcentage | decimal 1 2 4 2 2 2" xfId="29708" xr:uid="{00000000-0005-0000-0000-00000C740000}"/>
    <cellStyle name="tableau | cellule | normal | pourcentage | decimal 1 2 4 2 3" xfId="29709" xr:uid="{00000000-0005-0000-0000-00000D740000}"/>
    <cellStyle name="tableau | cellule | normal | pourcentage | decimal 1 2 4 2 3 2" xfId="29710" xr:uid="{00000000-0005-0000-0000-00000E740000}"/>
    <cellStyle name="tableau | cellule | normal | pourcentage | decimal 1 2 4 2 4" xfId="29711" xr:uid="{00000000-0005-0000-0000-00000F740000}"/>
    <cellStyle name="tableau | cellule | normal | pourcentage | decimal 1 2 4 2 4 2" xfId="29712" xr:uid="{00000000-0005-0000-0000-000010740000}"/>
    <cellStyle name="tableau | cellule | normal | pourcentage | decimal 1 2 4 2 5" xfId="29713" xr:uid="{00000000-0005-0000-0000-000011740000}"/>
    <cellStyle name="tableau | cellule | normal | pourcentage | decimal 1 2 4 3" xfId="29714" xr:uid="{00000000-0005-0000-0000-000012740000}"/>
    <cellStyle name="tableau | cellule | normal | pourcentage | decimal 1 2 4 3 2" xfId="29715" xr:uid="{00000000-0005-0000-0000-000013740000}"/>
    <cellStyle name="tableau | cellule | normal | pourcentage | decimal 1 2 4 4" xfId="29716" xr:uid="{00000000-0005-0000-0000-000014740000}"/>
    <cellStyle name="tableau | cellule | normal | pourcentage | decimal 1 2 4 4 2" xfId="29717" xr:uid="{00000000-0005-0000-0000-000015740000}"/>
    <cellStyle name="tableau | cellule | normal | pourcentage | decimal 1 2 4 5" xfId="29718" xr:uid="{00000000-0005-0000-0000-000016740000}"/>
    <cellStyle name="tableau | cellule | normal | pourcentage | decimal 1 2 4 5 2" xfId="29719" xr:uid="{00000000-0005-0000-0000-000017740000}"/>
    <cellStyle name="tableau | cellule | normal | pourcentage | decimal 1 2 4 6" xfId="29720" xr:uid="{00000000-0005-0000-0000-000018740000}"/>
    <cellStyle name="tableau | cellule | normal | pourcentage | decimal 1 2 4 6 2" xfId="29721" xr:uid="{00000000-0005-0000-0000-000019740000}"/>
    <cellStyle name="tableau | cellule | normal | pourcentage | decimal 1 2 4 7" xfId="29722" xr:uid="{00000000-0005-0000-0000-00001A740000}"/>
    <cellStyle name="tableau | cellule | normal | pourcentage | decimal 1 2 5" xfId="29723" xr:uid="{00000000-0005-0000-0000-00001B740000}"/>
    <cellStyle name="tableau | cellule | normal | pourcentage | decimal 1 2 5 2" xfId="29724" xr:uid="{00000000-0005-0000-0000-00001C740000}"/>
    <cellStyle name="tableau | cellule | normal | pourcentage | decimal 1 2 5 2 2" xfId="29725" xr:uid="{00000000-0005-0000-0000-00001D740000}"/>
    <cellStyle name="tableau | cellule | normal | pourcentage | decimal 1 2 5 2 2 2" xfId="29726" xr:uid="{00000000-0005-0000-0000-00001E740000}"/>
    <cellStyle name="tableau | cellule | normal | pourcentage | decimal 1 2 5 2 3" xfId="29727" xr:uid="{00000000-0005-0000-0000-00001F740000}"/>
    <cellStyle name="tableau | cellule | normal | pourcentage | decimal 1 2 5 2 3 2" xfId="29728" xr:uid="{00000000-0005-0000-0000-000020740000}"/>
    <cellStyle name="tableau | cellule | normal | pourcentage | decimal 1 2 5 2 4" xfId="29729" xr:uid="{00000000-0005-0000-0000-000021740000}"/>
    <cellStyle name="tableau | cellule | normal | pourcentage | decimal 1 2 5 2 4 2" xfId="29730" xr:uid="{00000000-0005-0000-0000-000022740000}"/>
    <cellStyle name="tableau | cellule | normal | pourcentage | decimal 1 2 5 2 5" xfId="29731" xr:uid="{00000000-0005-0000-0000-000023740000}"/>
    <cellStyle name="tableau | cellule | normal | pourcentage | decimal 1 2 5 3" xfId="29732" xr:uid="{00000000-0005-0000-0000-000024740000}"/>
    <cellStyle name="tableau | cellule | normal | pourcentage | decimal 1 2 5 3 2" xfId="29733" xr:uid="{00000000-0005-0000-0000-000025740000}"/>
    <cellStyle name="tableau | cellule | normal | pourcentage | decimal 1 2 5 4" xfId="29734" xr:uid="{00000000-0005-0000-0000-000026740000}"/>
    <cellStyle name="tableau | cellule | normal | pourcentage | decimal 1 2 5 4 2" xfId="29735" xr:uid="{00000000-0005-0000-0000-000027740000}"/>
    <cellStyle name="tableau | cellule | normal | pourcentage | decimal 1 2 5 5" xfId="29736" xr:uid="{00000000-0005-0000-0000-000028740000}"/>
    <cellStyle name="tableau | cellule | normal | pourcentage | decimal 1 2 5 5 2" xfId="29737" xr:uid="{00000000-0005-0000-0000-000029740000}"/>
    <cellStyle name="tableau | cellule | normal | pourcentage | decimal 1 2 5 6" xfId="29738" xr:uid="{00000000-0005-0000-0000-00002A740000}"/>
    <cellStyle name="tableau | cellule | normal | pourcentage | decimal 1 2 5 6 2" xfId="29739" xr:uid="{00000000-0005-0000-0000-00002B740000}"/>
    <cellStyle name="tableau | cellule | normal | pourcentage | decimal 1 2 5 7" xfId="29740" xr:uid="{00000000-0005-0000-0000-00002C740000}"/>
    <cellStyle name="tableau | cellule | normal | pourcentage | decimal 1 2 6" xfId="29741" xr:uid="{00000000-0005-0000-0000-00002D740000}"/>
    <cellStyle name="tableau | cellule | normal | pourcentage | decimal 1 2 6 2" xfId="29742" xr:uid="{00000000-0005-0000-0000-00002E740000}"/>
    <cellStyle name="tableau | cellule | normal | pourcentage | decimal 1 2 6 2 2" xfId="29743" xr:uid="{00000000-0005-0000-0000-00002F740000}"/>
    <cellStyle name="tableau | cellule | normal | pourcentage | decimal 1 2 6 2 2 2" xfId="29744" xr:uid="{00000000-0005-0000-0000-000030740000}"/>
    <cellStyle name="tableau | cellule | normal | pourcentage | decimal 1 2 6 2 3" xfId="29745" xr:uid="{00000000-0005-0000-0000-000031740000}"/>
    <cellStyle name="tableau | cellule | normal | pourcentage | decimal 1 2 6 2 3 2" xfId="29746" xr:uid="{00000000-0005-0000-0000-000032740000}"/>
    <cellStyle name="tableau | cellule | normal | pourcentage | decimal 1 2 6 2 4" xfId="29747" xr:uid="{00000000-0005-0000-0000-000033740000}"/>
    <cellStyle name="tableau | cellule | normal | pourcentage | decimal 1 2 6 2 4 2" xfId="29748" xr:uid="{00000000-0005-0000-0000-000034740000}"/>
    <cellStyle name="tableau | cellule | normal | pourcentage | decimal 1 2 6 2 5" xfId="29749" xr:uid="{00000000-0005-0000-0000-000035740000}"/>
    <cellStyle name="tableau | cellule | normal | pourcentage | decimal 1 2 6 3" xfId="29750" xr:uid="{00000000-0005-0000-0000-000036740000}"/>
    <cellStyle name="tableau | cellule | normal | pourcentage | decimal 1 2 6 3 2" xfId="29751" xr:uid="{00000000-0005-0000-0000-000037740000}"/>
    <cellStyle name="tableau | cellule | normal | pourcentage | decimal 1 2 6 4" xfId="29752" xr:uid="{00000000-0005-0000-0000-000038740000}"/>
    <cellStyle name="tableau | cellule | normal | pourcentage | decimal 1 2 6 4 2" xfId="29753" xr:uid="{00000000-0005-0000-0000-000039740000}"/>
    <cellStyle name="tableau | cellule | normal | pourcentage | decimal 1 2 6 5" xfId="29754" xr:uid="{00000000-0005-0000-0000-00003A740000}"/>
    <cellStyle name="tableau | cellule | normal | pourcentage | decimal 1 2 6 5 2" xfId="29755" xr:uid="{00000000-0005-0000-0000-00003B740000}"/>
    <cellStyle name="tableau | cellule | normal | pourcentage | decimal 1 2 6 6" xfId="29756" xr:uid="{00000000-0005-0000-0000-00003C740000}"/>
    <cellStyle name="tableau | cellule | normal | pourcentage | decimal 1 2 6 6 2" xfId="29757" xr:uid="{00000000-0005-0000-0000-00003D740000}"/>
    <cellStyle name="tableau | cellule | normal | pourcentage | decimal 1 2 6 7" xfId="29758" xr:uid="{00000000-0005-0000-0000-00003E740000}"/>
    <cellStyle name="tableau | cellule | normal | pourcentage | decimal 1 2 7" xfId="29759" xr:uid="{00000000-0005-0000-0000-00003F740000}"/>
    <cellStyle name="tableau | cellule | normal | pourcentage | decimal 1 2 7 2" xfId="29760" xr:uid="{00000000-0005-0000-0000-000040740000}"/>
    <cellStyle name="tableau | cellule | normal | pourcentage | decimal 1 2 7 2 2" xfId="29761" xr:uid="{00000000-0005-0000-0000-000041740000}"/>
    <cellStyle name="tableau | cellule | normal | pourcentage | decimal 1 2 7 2 2 2" xfId="29762" xr:uid="{00000000-0005-0000-0000-000042740000}"/>
    <cellStyle name="tableau | cellule | normal | pourcentage | decimal 1 2 7 2 3" xfId="29763" xr:uid="{00000000-0005-0000-0000-000043740000}"/>
    <cellStyle name="tableau | cellule | normal | pourcentage | decimal 1 2 7 2 3 2" xfId="29764" xr:uid="{00000000-0005-0000-0000-000044740000}"/>
    <cellStyle name="tableau | cellule | normal | pourcentage | decimal 1 2 7 2 4" xfId="29765" xr:uid="{00000000-0005-0000-0000-000045740000}"/>
    <cellStyle name="tableau | cellule | normal | pourcentage | decimal 1 2 7 2 4 2" xfId="29766" xr:uid="{00000000-0005-0000-0000-000046740000}"/>
    <cellStyle name="tableau | cellule | normal | pourcentage | decimal 1 2 7 2 5" xfId="29767" xr:uid="{00000000-0005-0000-0000-000047740000}"/>
    <cellStyle name="tableau | cellule | normal | pourcentage | decimal 1 2 7 3" xfId="29768" xr:uid="{00000000-0005-0000-0000-000048740000}"/>
    <cellStyle name="tableau | cellule | normal | pourcentage | decimal 1 2 7 3 2" xfId="29769" xr:uid="{00000000-0005-0000-0000-000049740000}"/>
    <cellStyle name="tableau | cellule | normal | pourcentage | decimal 1 2 7 4" xfId="29770" xr:uid="{00000000-0005-0000-0000-00004A740000}"/>
    <cellStyle name="tableau | cellule | normal | pourcentage | decimal 1 2 7 4 2" xfId="29771" xr:uid="{00000000-0005-0000-0000-00004B740000}"/>
    <cellStyle name="tableau | cellule | normal | pourcentage | decimal 1 2 7 5" xfId="29772" xr:uid="{00000000-0005-0000-0000-00004C740000}"/>
    <cellStyle name="tableau | cellule | normal | pourcentage | decimal 1 2 7 5 2" xfId="29773" xr:uid="{00000000-0005-0000-0000-00004D740000}"/>
    <cellStyle name="tableau | cellule | normal | pourcentage | decimal 1 2 7 6" xfId="29774" xr:uid="{00000000-0005-0000-0000-00004E740000}"/>
    <cellStyle name="tableau | cellule | normal | pourcentage | decimal 1 2 7 6 2" xfId="29775" xr:uid="{00000000-0005-0000-0000-00004F740000}"/>
    <cellStyle name="tableau | cellule | normal | pourcentage | decimal 1 2 7 7" xfId="29776" xr:uid="{00000000-0005-0000-0000-000050740000}"/>
    <cellStyle name="tableau | cellule | normal | pourcentage | decimal 1 2 8" xfId="29777" xr:uid="{00000000-0005-0000-0000-000051740000}"/>
    <cellStyle name="tableau | cellule | normal | pourcentage | decimal 1 2 8 2" xfId="29778" xr:uid="{00000000-0005-0000-0000-000052740000}"/>
    <cellStyle name="tableau | cellule | normal | pourcentage | decimal 1 2 8 2 2" xfId="29779" xr:uid="{00000000-0005-0000-0000-000053740000}"/>
    <cellStyle name="tableau | cellule | normal | pourcentage | decimal 1 2 8 2 2 2" xfId="29780" xr:uid="{00000000-0005-0000-0000-000054740000}"/>
    <cellStyle name="tableau | cellule | normal | pourcentage | decimal 1 2 8 2 3" xfId="29781" xr:uid="{00000000-0005-0000-0000-000055740000}"/>
    <cellStyle name="tableau | cellule | normal | pourcentage | decimal 1 2 8 2 3 2" xfId="29782" xr:uid="{00000000-0005-0000-0000-000056740000}"/>
    <cellStyle name="tableau | cellule | normal | pourcentage | decimal 1 2 8 2 4" xfId="29783" xr:uid="{00000000-0005-0000-0000-000057740000}"/>
    <cellStyle name="tableau | cellule | normal | pourcentage | decimal 1 2 8 2 4 2" xfId="29784" xr:uid="{00000000-0005-0000-0000-000058740000}"/>
    <cellStyle name="tableau | cellule | normal | pourcentage | decimal 1 2 8 2 5" xfId="29785" xr:uid="{00000000-0005-0000-0000-000059740000}"/>
    <cellStyle name="tableau | cellule | normal | pourcentage | decimal 1 2 8 3" xfId="29786" xr:uid="{00000000-0005-0000-0000-00005A740000}"/>
    <cellStyle name="tableau | cellule | normal | pourcentage | decimal 1 2 8 3 2" xfId="29787" xr:uid="{00000000-0005-0000-0000-00005B740000}"/>
    <cellStyle name="tableau | cellule | normal | pourcentage | decimal 1 2 8 4" xfId="29788" xr:uid="{00000000-0005-0000-0000-00005C740000}"/>
    <cellStyle name="tableau | cellule | normal | pourcentage | decimal 1 2 8 4 2" xfId="29789" xr:uid="{00000000-0005-0000-0000-00005D740000}"/>
    <cellStyle name="tableau | cellule | normal | pourcentage | decimal 1 2 8 5" xfId="29790" xr:uid="{00000000-0005-0000-0000-00005E740000}"/>
    <cellStyle name="tableau | cellule | normal | pourcentage | decimal 1 2 8 5 2" xfId="29791" xr:uid="{00000000-0005-0000-0000-00005F740000}"/>
    <cellStyle name="tableau | cellule | normal | pourcentage | decimal 1 2 8 6" xfId="29792" xr:uid="{00000000-0005-0000-0000-000060740000}"/>
    <cellStyle name="tableau | cellule | normal | pourcentage | decimal 1 2 8 6 2" xfId="29793" xr:uid="{00000000-0005-0000-0000-000061740000}"/>
    <cellStyle name="tableau | cellule | normal | pourcentage | decimal 1 2 8 7" xfId="29794" xr:uid="{00000000-0005-0000-0000-000062740000}"/>
    <cellStyle name="tableau | cellule | normal | pourcentage | decimal 1 2 9" xfId="29795" xr:uid="{00000000-0005-0000-0000-000063740000}"/>
    <cellStyle name="tableau | cellule | normal | pourcentage | decimal 1 2 9 2" xfId="29796" xr:uid="{00000000-0005-0000-0000-000064740000}"/>
    <cellStyle name="tableau | cellule | normal | pourcentage | decimal 1 2 9 2 2" xfId="29797" xr:uid="{00000000-0005-0000-0000-000065740000}"/>
    <cellStyle name="tableau | cellule | normal | pourcentage | decimal 1 2 9 2 2 2" xfId="29798" xr:uid="{00000000-0005-0000-0000-000066740000}"/>
    <cellStyle name="tableau | cellule | normal | pourcentage | decimal 1 2 9 2 3" xfId="29799" xr:uid="{00000000-0005-0000-0000-000067740000}"/>
    <cellStyle name="tableau | cellule | normal | pourcentage | decimal 1 2 9 2 3 2" xfId="29800" xr:uid="{00000000-0005-0000-0000-000068740000}"/>
    <cellStyle name="tableau | cellule | normal | pourcentage | decimal 1 2 9 2 4" xfId="29801" xr:uid="{00000000-0005-0000-0000-000069740000}"/>
    <cellStyle name="tableau | cellule | normal | pourcentage | decimal 1 2 9 2 4 2" xfId="29802" xr:uid="{00000000-0005-0000-0000-00006A740000}"/>
    <cellStyle name="tableau | cellule | normal | pourcentage | decimal 1 2 9 2 5" xfId="29803" xr:uid="{00000000-0005-0000-0000-00006B740000}"/>
    <cellStyle name="tableau | cellule | normal | pourcentage | decimal 1 2 9 3" xfId="29804" xr:uid="{00000000-0005-0000-0000-00006C740000}"/>
    <cellStyle name="tableau | cellule | normal | pourcentage | decimal 1 2 9 3 2" xfId="29805" xr:uid="{00000000-0005-0000-0000-00006D740000}"/>
    <cellStyle name="tableau | cellule | normal | pourcentage | decimal 1 2 9 4" xfId="29806" xr:uid="{00000000-0005-0000-0000-00006E740000}"/>
    <cellStyle name="tableau | cellule | normal | pourcentage | decimal 1 2 9 4 2" xfId="29807" xr:uid="{00000000-0005-0000-0000-00006F740000}"/>
    <cellStyle name="tableau | cellule | normal | pourcentage | decimal 1 2 9 5" xfId="29808" xr:uid="{00000000-0005-0000-0000-000070740000}"/>
    <cellStyle name="tableau | cellule | normal | pourcentage | decimal 1 2 9 5 2" xfId="29809" xr:uid="{00000000-0005-0000-0000-000071740000}"/>
    <cellStyle name="tableau | cellule | normal | pourcentage | decimal 1 2 9 6" xfId="29810" xr:uid="{00000000-0005-0000-0000-000072740000}"/>
    <cellStyle name="tableau | cellule | normal | pourcentage | decimal 1 2 9 6 2" xfId="29811" xr:uid="{00000000-0005-0000-0000-000073740000}"/>
    <cellStyle name="tableau | cellule | normal | pourcentage | decimal 1 2 9 7" xfId="29812" xr:uid="{00000000-0005-0000-0000-000074740000}"/>
    <cellStyle name="tableau | cellule | normal | pourcentage | decimal 1 3" xfId="29813" xr:uid="{00000000-0005-0000-0000-000075740000}"/>
    <cellStyle name="tableau | cellule | normal | pourcentage | decimal 1 3 2" xfId="29814" xr:uid="{00000000-0005-0000-0000-000076740000}"/>
    <cellStyle name="tableau | cellule | normal | pourcentage | decimal 1 3 2 2" xfId="29815" xr:uid="{00000000-0005-0000-0000-000077740000}"/>
    <cellStyle name="tableau | cellule | normal | pourcentage | decimal 1 3 2 2 2" xfId="29816" xr:uid="{00000000-0005-0000-0000-000078740000}"/>
    <cellStyle name="tableau | cellule | normal | pourcentage | decimal 1 3 2 3" xfId="29817" xr:uid="{00000000-0005-0000-0000-000079740000}"/>
    <cellStyle name="tableau | cellule | normal | pourcentage | decimal 1 3 2 3 2" xfId="29818" xr:uid="{00000000-0005-0000-0000-00007A740000}"/>
    <cellStyle name="tableau | cellule | normal | pourcentage | decimal 1 3 2 4" xfId="29819" xr:uid="{00000000-0005-0000-0000-00007B740000}"/>
    <cellStyle name="tableau | cellule | normal | pourcentage | decimal 1 3 2 4 2" xfId="29820" xr:uid="{00000000-0005-0000-0000-00007C740000}"/>
    <cellStyle name="tableau | cellule | normal | pourcentage | decimal 1 3 2 5" xfId="29821" xr:uid="{00000000-0005-0000-0000-00007D740000}"/>
    <cellStyle name="tableau | cellule | normal | pourcentage | decimal 1 3 3" xfId="29822" xr:uid="{00000000-0005-0000-0000-00007E740000}"/>
    <cellStyle name="tableau | cellule | normal | pourcentage | decimal 1 3 3 2" xfId="29823" xr:uid="{00000000-0005-0000-0000-00007F740000}"/>
    <cellStyle name="tableau | cellule | normal | pourcentage | decimal 1 3 4" xfId="29824" xr:uid="{00000000-0005-0000-0000-000080740000}"/>
    <cellStyle name="tableau | cellule | normal | pourcentage | decimal 1 3 4 2" xfId="29825" xr:uid="{00000000-0005-0000-0000-000081740000}"/>
    <cellStyle name="tableau | cellule | normal | pourcentage | decimal 1 3 5" xfId="29826" xr:uid="{00000000-0005-0000-0000-000082740000}"/>
    <cellStyle name="tableau | cellule | normal | pourcentage | decimal 1 3 5 2" xfId="29827" xr:uid="{00000000-0005-0000-0000-000083740000}"/>
    <cellStyle name="tableau | cellule | normal | pourcentage | decimal 1 3 6" xfId="29828" xr:uid="{00000000-0005-0000-0000-000084740000}"/>
    <cellStyle name="tableau | cellule | normal | pourcentage | decimal 1 3 6 2" xfId="29829" xr:uid="{00000000-0005-0000-0000-000085740000}"/>
    <cellStyle name="tableau | cellule | normal | pourcentage | decimal 1 3 7" xfId="29830" xr:uid="{00000000-0005-0000-0000-000086740000}"/>
    <cellStyle name="tableau | cellule | normal | pourcentage | decimal 1 4" xfId="29831" xr:uid="{00000000-0005-0000-0000-000087740000}"/>
    <cellStyle name="tableau | cellule | normal | pourcentage | decimal 1 4 2" xfId="29832" xr:uid="{00000000-0005-0000-0000-000088740000}"/>
    <cellStyle name="tableau | cellule | normal | pourcentage | decimal 1 4 2 2" xfId="29833" xr:uid="{00000000-0005-0000-0000-000089740000}"/>
    <cellStyle name="tableau | cellule | normal | pourcentage | decimal 1 4 2 2 2" xfId="29834" xr:uid="{00000000-0005-0000-0000-00008A740000}"/>
    <cellStyle name="tableau | cellule | normal | pourcentage | decimal 1 4 2 3" xfId="29835" xr:uid="{00000000-0005-0000-0000-00008B740000}"/>
    <cellStyle name="tableau | cellule | normal | pourcentage | decimal 1 4 2 3 2" xfId="29836" xr:uid="{00000000-0005-0000-0000-00008C740000}"/>
    <cellStyle name="tableau | cellule | normal | pourcentage | decimal 1 4 2 4" xfId="29837" xr:uid="{00000000-0005-0000-0000-00008D740000}"/>
    <cellStyle name="tableau | cellule | normal | pourcentage | decimal 1 4 2 4 2" xfId="29838" xr:uid="{00000000-0005-0000-0000-00008E740000}"/>
    <cellStyle name="tableau | cellule | normal | pourcentage | decimal 1 4 2 5" xfId="29839" xr:uid="{00000000-0005-0000-0000-00008F740000}"/>
    <cellStyle name="tableau | cellule | normal | pourcentage | decimal 1 4 3" xfId="29840" xr:uid="{00000000-0005-0000-0000-000090740000}"/>
    <cellStyle name="tableau | cellule | normal | pourcentage | decimal 1 4 3 2" xfId="29841" xr:uid="{00000000-0005-0000-0000-000091740000}"/>
    <cellStyle name="tableau | cellule | normal | pourcentage | decimal 1 4 4" xfId="29842" xr:uid="{00000000-0005-0000-0000-000092740000}"/>
    <cellStyle name="tableau | cellule | normal | pourcentage | decimal 1 4 4 2" xfId="29843" xr:uid="{00000000-0005-0000-0000-000093740000}"/>
    <cellStyle name="tableau | cellule | normal | pourcentage | decimal 1 4 5" xfId="29844" xr:uid="{00000000-0005-0000-0000-000094740000}"/>
    <cellStyle name="tableau | cellule | normal | pourcentage | decimal 1 4 5 2" xfId="29845" xr:uid="{00000000-0005-0000-0000-000095740000}"/>
    <cellStyle name="tableau | cellule | normal | pourcentage | decimal 1 4 6" xfId="29846" xr:uid="{00000000-0005-0000-0000-000096740000}"/>
    <cellStyle name="tableau | cellule | normal | pourcentage | decimal 1 4 6 2" xfId="29847" xr:uid="{00000000-0005-0000-0000-000097740000}"/>
    <cellStyle name="tableau | cellule | normal | pourcentage | decimal 1 4 7" xfId="29848" xr:uid="{00000000-0005-0000-0000-000098740000}"/>
    <cellStyle name="tableau | cellule | normal | pourcentage | decimal 1 5" xfId="29849" xr:uid="{00000000-0005-0000-0000-000099740000}"/>
    <cellStyle name="tableau | cellule | normal | pourcentage | decimal 1 5 2" xfId="29850" xr:uid="{00000000-0005-0000-0000-00009A740000}"/>
    <cellStyle name="tableau | cellule | normal | pourcentage | decimal 1 5 2 2" xfId="29851" xr:uid="{00000000-0005-0000-0000-00009B740000}"/>
    <cellStyle name="tableau | cellule | normal | pourcentage | decimal 1 5 2 2 2" xfId="29852" xr:uid="{00000000-0005-0000-0000-00009C740000}"/>
    <cellStyle name="tableau | cellule | normal | pourcentage | decimal 1 5 2 3" xfId="29853" xr:uid="{00000000-0005-0000-0000-00009D740000}"/>
    <cellStyle name="tableau | cellule | normal | pourcentage | decimal 1 5 2 3 2" xfId="29854" xr:uid="{00000000-0005-0000-0000-00009E740000}"/>
    <cellStyle name="tableau | cellule | normal | pourcentage | decimal 1 5 2 4" xfId="29855" xr:uid="{00000000-0005-0000-0000-00009F740000}"/>
    <cellStyle name="tableau | cellule | normal | pourcentage | decimal 1 5 2 4 2" xfId="29856" xr:uid="{00000000-0005-0000-0000-0000A0740000}"/>
    <cellStyle name="tableau | cellule | normal | pourcentage | decimal 1 5 2 5" xfId="29857" xr:uid="{00000000-0005-0000-0000-0000A1740000}"/>
    <cellStyle name="tableau | cellule | normal | pourcentage | decimal 1 5 3" xfId="29858" xr:uid="{00000000-0005-0000-0000-0000A2740000}"/>
    <cellStyle name="tableau | cellule | normal | pourcentage | decimal 1 5 3 2" xfId="29859" xr:uid="{00000000-0005-0000-0000-0000A3740000}"/>
    <cellStyle name="tableau | cellule | normal | pourcentage | decimal 1 5 4" xfId="29860" xr:uid="{00000000-0005-0000-0000-0000A4740000}"/>
    <cellStyle name="tableau | cellule | normal | pourcentage | decimal 1 5 4 2" xfId="29861" xr:uid="{00000000-0005-0000-0000-0000A5740000}"/>
    <cellStyle name="tableau | cellule | normal | pourcentage | decimal 1 5 5" xfId="29862" xr:uid="{00000000-0005-0000-0000-0000A6740000}"/>
    <cellStyle name="tableau | cellule | normal | pourcentage | decimal 1 5 5 2" xfId="29863" xr:uid="{00000000-0005-0000-0000-0000A7740000}"/>
    <cellStyle name="tableau | cellule | normal | pourcentage | decimal 1 5 6" xfId="29864" xr:uid="{00000000-0005-0000-0000-0000A8740000}"/>
    <cellStyle name="tableau | cellule | normal | pourcentage | decimal 1 5 6 2" xfId="29865" xr:uid="{00000000-0005-0000-0000-0000A9740000}"/>
    <cellStyle name="tableau | cellule | normal | pourcentage | decimal 1 5 7" xfId="29866" xr:uid="{00000000-0005-0000-0000-0000AA740000}"/>
    <cellStyle name="tableau | cellule | normal | pourcentage | decimal 1 6" xfId="29867" xr:uid="{00000000-0005-0000-0000-0000AB740000}"/>
    <cellStyle name="tableau | cellule | normal | pourcentage | decimal 1 6 2" xfId="29868" xr:uid="{00000000-0005-0000-0000-0000AC740000}"/>
    <cellStyle name="tableau | cellule | normal | pourcentage | decimal 1 6 2 2" xfId="29869" xr:uid="{00000000-0005-0000-0000-0000AD740000}"/>
    <cellStyle name="tableau | cellule | normal | pourcentage | decimal 1 6 2 2 2" xfId="29870" xr:uid="{00000000-0005-0000-0000-0000AE740000}"/>
    <cellStyle name="tableau | cellule | normal | pourcentage | decimal 1 6 2 3" xfId="29871" xr:uid="{00000000-0005-0000-0000-0000AF740000}"/>
    <cellStyle name="tableau | cellule | normal | pourcentage | decimal 1 6 2 3 2" xfId="29872" xr:uid="{00000000-0005-0000-0000-0000B0740000}"/>
    <cellStyle name="tableau | cellule | normal | pourcentage | decimal 1 6 2 4" xfId="29873" xr:uid="{00000000-0005-0000-0000-0000B1740000}"/>
    <cellStyle name="tableau | cellule | normal | pourcentage | decimal 1 6 2 4 2" xfId="29874" xr:uid="{00000000-0005-0000-0000-0000B2740000}"/>
    <cellStyle name="tableau | cellule | normal | pourcentage | decimal 1 6 2 5" xfId="29875" xr:uid="{00000000-0005-0000-0000-0000B3740000}"/>
    <cellStyle name="tableau | cellule | normal | pourcentage | decimal 1 6 3" xfId="29876" xr:uid="{00000000-0005-0000-0000-0000B4740000}"/>
    <cellStyle name="tableau | cellule | normal | pourcentage | decimal 1 6 3 2" xfId="29877" xr:uid="{00000000-0005-0000-0000-0000B5740000}"/>
    <cellStyle name="tableau | cellule | normal | pourcentage | decimal 1 6 4" xfId="29878" xr:uid="{00000000-0005-0000-0000-0000B6740000}"/>
    <cellStyle name="tableau | cellule | normal | pourcentage | decimal 1 6 4 2" xfId="29879" xr:uid="{00000000-0005-0000-0000-0000B7740000}"/>
    <cellStyle name="tableau | cellule | normal | pourcentage | decimal 1 6 5" xfId="29880" xr:uid="{00000000-0005-0000-0000-0000B8740000}"/>
    <cellStyle name="tableau | cellule | normal | pourcentage | decimal 1 6 5 2" xfId="29881" xr:uid="{00000000-0005-0000-0000-0000B9740000}"/>
    <cellStyle name="tableau | cellule | normal | pourcentage | decimal 1 6 6" xfId="29882" xr:uid="{00000000-0005-0000-0000-0000BA740000}"/>
    <cellStyle name="tableau | cellule | normal | pourcentage | decimal 1 6 6 2" xfId="29883" xr:uid="{00000000-0005-0000-0000-0000BB740000}"/>
    <cellStyle name="tableau | cellule | normal | pourcentage | decimal 1 6 7" xfId="29884" xr:uid="{00000000-0005-0000-0000-0000BC740000}"/>
    <cellStyle name="tableau | cellule | normal | pourcentage | decimal 1 7" xfId="29885" xr:uid="{00000000-0005-0000-0000-0000BD740000}"/>
    <cellStyle name="tableau | cellule | normal | pourcentage | decimal 1 7 2" xfId="29886" xr:uid="{00000000-0005-0000-0000-0000BE740000}"/>
    <cellStyle name="tableau | cellule | normal | pourcentage | decimal 1 7 2 2" xfId="29887" xr:uid="{00000000-0005-0000-0000-0000BF740000}"/>
    <cellStyle name="tableau | cellule | normal | pourcentage | decimal 1 7 2 2 2" xfId="29888" xr:uid="{00000000-0005-0000-0000-0000C0740000}"/>
    <cellStyle name="tableau | cellule | normal | pourcentage | decimal 1 7 2 3" xfId="29889" xr:uid="{00000000-0005-0000-0000-0000C1740000}"/>
    <cellStyle name="tableau | cellule | normal | pourcentage | decimal 1 7 2 3 2" xfId="29890" xr:uid="{00000000-0005-0000-0000-0000C2740000}"/>
    <cellStyle name="tableau | cellule | normal | pourcentage | decimal 1 7 2 4" xfId="29891" xr:uid="{00000000-0005-0000-0000-0000C3740000}"/>
    <cellStyle name="tableau | cellule | normal | pourcentage | decimal 1 7 2 4 2" xfId="29892" xr:uid="{00000000-0005-0000-0000-0000C4740000}"/>
    <cellStyle name="tableau | cellule | normal | pourcentage | decimal 1 7 2 5" xfId="29893" xr:uid="{00000000-0005-0000-0000-0000C5740000}"/>
    <cellStyle name="tableau | cellule | normal | pourcentage | decimal 1 7 3" xfId="29894" xr:uid="{00000000-0005-0000-0000-0000C6740000}"/>
    <cellStyle name="tableau | cellule | normal | pourcentage | decimal 1 7 3 2" xfId="29895" xr:uid="{00000000-0005-0000-0000-0000C7740000}"/>
    <cellStyle name="tableau | cellule | normal | pourcentage | decimal 1 7 4" xfId="29896" xr:uid="{00000000-0005-0000-0000-0000C8740000}"/>
    <cellStyle name="tableau | cellule | normal | pourcentage | decimal 1 7 4 2" xfId="29897" xr:uid="{00000000-0005-0000-0000-0000C9740000}"/>
    <cellStyle name="tableau | cellule | normal | pourcentage | decimal 1 7 5" xfId="29898" xr:uid="{00000000-0005-0000-0000-0000CA740000}"/>
    <cellStyle name="tableau | cellule | normal | pourcentage | decimal 1 7 5 2" xfId="29899" xr:uid="{00000000-0005-0000-0000-0000CB740000}"/>
    <cellStyle name="tableau | cellule | normal | pourcentage | decimal 1 7 6" xfId="29900" xr:uid="{00000000-0005-0000-0000-0000CC740000}"/>
    <cellStyle name="tableau | cellule | normal | pourcentage | decimal 1 7 6 2" xfId="29901" xr:uid="{00000000-0005-0000-0000-0000CD740000}"/>
    <cellStyle name="tableau | cellule | normal | pourcentage | decimal 1 7 7" xfId="29902" xr:uid="{00000000-0005-0000-0000-0000CE740000}"/>
    <cellStyle name="tableau | cellule | normal | pourcentage | decimal 1 8" xfId="29903" xr:uid="{00000000-0005-0000-0000-0000CF740000}"/>
    <cellStyle name="tableau | cellule | normal | pourcentage | decimal 1 8 2" xfId="29904" xr:uid="{00000000-0005-0000-0000-0000D0740000}"/>
    <cellStyle name="tableau | cellule | normal | pourcentage | decimal 1 8 2 2" xfId="29905" xr:uid="{00000000-0005-0000-0000-0000D1740000}"/>
    <cellStyle name="tableau | cellule | normal | pourcentage | decimal 1 8 2 2 2" xfId="29906" xr:uid="{00000000-0005-0000-0000-0000D2740000}"/>
    <cellStyle name="tableau | cellule | normal | pourcentage | decimal 1 8 2 3" xfId="29907" xr:uid="{00000000-0005-0000-0000-0000D3740000}"/>
    <cellStyle name="tableau | cellule | normal | pourcentage | decimal 1 8 2 3 2" xfId="29908" xr:uid="{00000000-0005-0000-0000-0000D4740000}"/>
    <cellStyle name="tableau | cellule | normal | pourcentage | decimal 1 8 2 4" xfId="29909" xr:uid="{00000000-0005-0000-0000-0000D5740000}"/>
    <cellStyle name="tableau | cellule | normal | pourcentage | decimal 1 8 2 4 2" xfId="29910" xr:uid="{00000000-0005-0000-0000-0000D6740000}"/>
    <cellStyle name="tableau | cellule | normal | pourcentage | decimal 1 8 2 5" xfId="29911" xr:uid="{00000000-0005-0000-0000-0000D7740000}"/>
    <cellStyle name="tableau | cellule | normal | pourcentage | decimal 1 8 3" xfId="29912" xr:uid="{00000000-0005-0000-0000-0000D8740000}"/>
    <cellStyle name="tableau | cellule | normal | pourcentage | decimal 1 8 3 2" xfId="29913" xr:uid="{00000000-0005-0000-0000-0000D9740000}"/>
    <cellStyle name="tableau | cellule | normal | pourcentage | decimal 1 8 4" xfId="29914" xr:uid="{00000000-0005-0000-0000-0000DA740000}"/>
    <cellStyle name="tableau | cellule | normal | pourcentage | decimal 1 8 4 2" xfId="29915" xr:uid="{00000000-0005-0000-0000-0000DB740000}"/>
    <cellStyle name="tableau | cellule | normal | pourcentage | decimal 1 8 5" xfId="29916" xr:uid="{00000000-0005-0000-0000-0000DC740000}"/>
    <cellStyle name="tableau | cellule | normal | pourcentage | decimal 1 8 5 2" xfId="29917" xr:uid="{00000000-0005-0000-0000-0000DD740000}"/>
    <cellStyle name="tableau | cellule | normal | pourcentage | decimal 1 8 6" xfId="29918" xr:uid="{00000000-0005-0000-0000-0000DE740000}"/>
    <cellStyle name="tableau | cellule | normal | pourcentage | decimal 1 8 6 2" xfId="29919" xr:uid="{00000000-0005-0000-0000-0000DF740000}"/>
    <cellStyle name="tableau | cellule | normal | pourcentage | decimal 1 8 7" xfId="29920" xr:uid="{00000000-0005-0000-0000-0000E0740000}"/>
    <cellStyle name="tableau | cellule | normal | pourcentage | decimal 1 9" xfId="29921" xr:uid="{00000000-0005-0000-0000-0000E1740000}"/>
    <cellStyle name="tableau | cellule | normal | pourcentage | decimal 1 9 2" xfId="29922" xr:uid="{00000000-0005-0000-0000-0000E2740000}"/>
    <cellStyle name="tableau | cellule | normal | pourcentage | decimal 1 9 2 2" xfId="29923" xr:uid="{00000000-0005-0000-0000-0000E3740000}"/>
    <cellStyle name="tableau | cellule | normal | pourcentage | decimal 1 9 2 2 2" xfId="29924" xr:uid="{00000000-0005-0000-0000-0000E4740000}"/>
    <cellStyle name="tableau | cellule | normal | pourcentage | decimal 1 9 2 3" xfId="29925" xr:uid="{00000000-0005-0000-0000-0000E5740000}"/>
    <cellStyle name="tableau | cellule | normal | pourcentage | decimal 1 9 2 3 2" xfId="29926" xr:uid="{00000000-0005-0000-0000-0000E6740000}"/>
    <cellStyle name="tableau | cellule | normal | pourcentage | decimal 1 9 2 4" xfId="29927" xr:uid="{00000000-0005-0000-0000-0000E7740000}"/>
    <cellStyle name="tableau | cellule | normal | pourcentage | decimal 1 9 2 4 2" xfId="29928" xr:uid="{00000000-0005-0000-0000-0000E8740000}"/>
    <cellStyle name="tableau | cellule | normal | pourcentage | decimal 1 9 2 5" xfId="29929" xr:uid="{00000000-0005-0000-0000-0000E9740000}"/>
    <cellStyle name="tableau | cellule | normal | pourcentage | decimal 1 9 3" xfId="29930" xr:uid="{00000000-0005-0000-0000-0000EA740000}"/>
    <cellStyle name="tableau | cellule | normal | pourcentage | decimal 1 9 3 2" xfId="29931" xr:uid="{00000000-0005-0000-0000-0000EB740000}"/>
    <cellStyle name="tableau | cellule | normal | pourcentage | decimal 1 9 4" xfId="29932" xr:uid="{00000000-0005-0000-0000-0000EC740000}"/>
    <cellStyle name="tableau | cellule | normal | pourcentage | decimal 1 9 4 2" xfId="29933" xr:uid="{00000000-0005-0000-0000-0000ED740000}"/>
    <cellStyle name="tableau | cellule | normal | pourcentage | decimal 1 9 5" xfId="29934" xr:uid="{00000000-0005-0000-0000-0000EE740000}"/>
    <cellStyle name="tableau | cellule | normal | pourcentage | decimal 1 9 5 2" xfId="29935" xr:uid="{00000000-0005-0000-0000-0000EF740000}"/>
    <cellStyle name="tableau | cellule | normal | pourcentage | decimal 1 9 6" xfId="29936" xr:uid="{00000000-0005-0000-0000-0000F0740000}"/>
    <cellStyle name="tableau | cellule | normal | pourcentage | decimal 1 9 6 2" xfId="29937" xr:uid="{00000000-0005-0000-0000-0000F1740000}"/>
    <cellStyle name="tableau | cellule | normal | pourcentage | decimal 1 9 7" xfId="29938" xr:uid="{00000000-0005-0000-0000-0000F2740000}"/>
    <cellStyle name="tableau | cellule | total | decimal 1" xfId="29939" xr:uid="{00000000-0005-0000-0000-0000F3740000}"/>
    <cellStyle name="tableau | cellule | total | decimal 1 10" xfId="29940" xr:uid="{00000000-0005-0000-0000-0000F4740000}"/>
    <cellStyle name="tableau | cellule | total | decimal 1 10 2" xfId="29941" xr:uid="{00000000-0005-0000-0000-0000F5740000}"/>
    <cellStyle name="tableau | cellule | total | decimal 1 10 2 2" xfId="29942" xr:uid="{00000000-0005-0000-0000-0000F6740000}"/>
    <cellStyle name="tableau | cellule | total | decimal 1 10 2 2 2" xfId="29943" xr:uid="{00000000-0005-0000-0000-0000F7740000}"/>
    <cellStyle name="tableau | cellule | total | decimal 1 10 2 3" xfId="29944" xr:uid="{00000000-0005-0000-0000-0000F8740000}"/>
    <cellStyle name="tableau | cellule | total | decimal 1 10 2 3 2" xfId="29945" xr:uid="{00000000-0005-0000-0000-0000F9740000}"/>
    <cellStyle name="tableau | cellule | total | decimal 1 10 2 4" xfId="29946" xr:uid="{00000000-0005-0000-0000-0000FA740000}"/>
    <cellStyle name="tableau | cellule | total | decimal 1 10 2 4 2" xfId="29947" xr:uid="{00000000-0005-0000-0000-0000FB740000}"/>
    <cellStyle name="tableau | cellule | total | decimal 1 10 2 5" xfId="29948" xr:uid="{00000000-0005-0000-0000-0000FC740000}"/>
    <cellStyle name="tableau | cellule | total | decimal 1 10 3" xfId="29949" xr:uid="{00000000-0005-0000-0000-0000FD740000}"/>
    <cellStyle name="tableau | cellule | total | decimal 1 10 3 2" xfId="29950" xr:uid="{00000000-0005-0000-0000-0000FE740000}"/>
    <cellStyle name="tableau | cellule | total | decimal 1 10 4" xfId="29951" xr:uid="{00000000-0005-0000-0000-0000FF740000}"/>
    <cellStyle name="tableau | cellule | total | decimal 1 10 4 2" xfId="29952" xr:uid="{00000000-0005-0000-0000-000000750000}"/>
    <cellStyle name="tableau | cellule | total | decimal 1 10 5" xfId="29953" xr:uid="{00000000-0005-0000-0000-000001750000}"/>
    <cellStyle name="tableau | cellule | total | decimal 1 10 5 2" xfId="29954" xr:uid="{00000000-0005-0000-0000-000002750000}"/>
    <cellStyle name="tableau | cellule | total | decimal 1 10 6" xfId="29955" xr:uid="{00000000-0005-0000-0000-000003750000}"/>
    <cellStyle name="tableau | cellule | total | decimal 1 10 6 2" xfId="29956" xr:uid="{00000000-0005-0000-0000-000004750000}"/>
    <cellStyle name="tableau | cellule | total | decimal 1 10 7" xfId="29957" xr:uid="{00000000-0005-0000-0000-000005750000}"/>
    <cellStyle name="tableau | cellule | total | decimal 1 11" xfId="29958" xr:uid="{00000000-0005-0000-0000-000006750000}"/>
    <cellStyle name="tableau | cellule | total | decimal 1 11 2" xfId="29959" xr:uid="{00000000-0005-0000-0000-000007750000}"/>
    <cellStyle name="tableau | cellule | total | decimal 1 11 2 2" xfId="29960" xr:uid="{00000000-0005-0000-0000-000008750000}"/>
    <cellStyle name="tableau | cellule | total | decimal 1 11 3" xfId="29961" xr:uid="{00000000-0005-0000-0000-000009750000}"/>
    <cellStyle name="tableau | cellule | total | decimal 1 11 3 2" xfId="29962" xr:uid="{00000000-0005-0000-0000-00000A750000}"/>
    <cellStyle name="tableau | cellule | total | decimal 1 11 4" xfId="29963" xr:uid="{00000000-0005-0000-0000-00000B750000}"/>
    <cellStyle name="tableau | cellule | total | decimal 1 11 4 2" xfId="29964" xr:uid="{00000000-0005-0000-0000-00000C750000}"/>
    <cellStyle name="tableau | cellule | total | decimal 1 11 5" xfId="29965" xr:uid="{00000000-0005-0000-0000-00000D750000}"/>
    <cellStyle name="tableau | cellule | total | decimal 1 11 5 2" xfId="29966" xr:uid="{00000000-0005-0000-0000-00000E750000}"/>
    <cellStyle name="tableau | cellule | total | decimal 1 11 6" xfId="29967" xr:uid="{00000000-0005-0000-0000-00000F750000}"/>
    <cellStyle name="tableau | cellule | total | decimal 1 12" xfId="29968" xr:uid="{00000000-0005-0000-0000-000010750000}"/>
    <cellStyle name="tableau | cellule | total | decimal 1 12 2" xfId="29969" xr:uid="{00000000-0005-0000-0000-000011750000}"/>
    <cellStyle name="tableau | cellule | total | decimal 1 13" xfId="29970" xr:uid="{00000000-0005-0000-0000-000012750000}"/>
    <cellStyle name="tableau | cellule | total | decimal 1 13 2" xfId="29971" xr:uid="{00000000-0005-0000-0000-000013750000}"/>
    <cellStyle name="tableau | cellule | total | decimal 1 14" xfId="29972" xr:uid="{00000000-0005-0000-0000-000014750000}"/>
    <cellStyle name="tableau | cellule | total | decimal 1 14 2" xfId="29973" xr:uid="{00000000-0005-0000-0000-000015750000}"/>
    <cellStyle name="tableau | cellule | total | decimal 1 15" xfId="29974" xr:uid="{00000000-0005-0000-0000-000016750000}"/>
    <cellStyle name="tableau | cellule | total | decimal 1 15 2" xfId="29975" xr:uid="{00000000-0005-0000-0000-000017750000}"/>
    <cellStyle name="tableau | cellule | total | decimal 1 16" xfId="29976" xr:uid="{00000000-0005-0000-0000-000018750000}"/>
    <cellStyle name="tableau | cellule | total | decimal 1 2" xfId="29977" xr:uid="{00000000-0005-0000-0000-000019750000}"/>
    <cellStyle name="tableau | cellule | total | decimal 1 2 10" xfId="29978" xr:uid="{00000000-0005-0000-0000-00001A750000}"/>
    <cellStyle name="tableau | cellule | total | decimal 1 2 10 2" xfId="29979" xr:uid="{00000000-0005-0000-0000-00001B750000}"/>
    <cellStyle name="tableau | cellule | total | decimal 1 2 10 2 2" xfId="29980" xr:uid="{00000000-0005-0000-0000-00001C750000}"/>
    <cellStyle name="tableau | cellule | total | decimal 1 2 10 3" xfId="29981" xr:uid="{00000000-0005-0000-0000-00001D750000}"/>
    <cellStyle name="tableau | cellule | total | decimal 1 2 10 3 2" xfId="29982" xr:uid="{00000000-0005-0000-0000-00001E750000}"/>
    <cellStyle name="tableau | cellule | total | decimal 1 2 10 4" xfId="29983" xr:uid="{00000000-0005-0000-0000-00001F750000}"/>
    <cellStyle name="tableau | cellule | total | decimal 1 2 10 4 2" xfId="29984" xr:uid="{00000000-0005-0000-0000-000020750000}"/>
    <cellStyle name="tableau | cellule | total | decimal 1 2 10 5" xfId="29985" xr:uid="{00000000-0005-0000-0000-000021750000}"/>
    <cellStyle name="tableau | cellule | total | decimal 1 2 10 5 2" xfId="29986" xr:uid="{00000000-0005-0000-0000-000022750000}"/>
    <cellStyle name="tableau | cellule | total | decimal 1 2 10 6" xfId="29987" xr:uid="{00000000-0005-0000-0000-000023750000}"/>
    <cellStyle name="tableau | cellule | total | decimal 1 2 11" xfId="29988" xr:uid="{00000000-0005-0000-0000-000024750000}"/>
    <cellStyle name="tableau | cellule | total | decimal 1 2 11 2" xfId="29989" xr:uid="{00000000-0005-0000-0000-000025750000}"/>
    <cellStyle name="tableau | cellule | total | decimal 1 2 12" xfId="29990" xr:uid="{00000000-0005-0000-0000-000026750000}"/>
    <cellStyle name="tableau | cellule | total | decimal 1 2 12 2" xfId="29991" xr:uid="{00000000-0005-0000-0000-000027750000}"/>
    <cellStyle name="tableau | cellule | total | decimal 1 2 13" xfId="29992" xr:uid="{00000000-0005-0000-0000-000028750000}"/>
    <cellStyle name="tableau | cellule | total | decimal 1 2 13 2" xfId="29993" xr:uid="{00000000-0005-0000-0000-000029750000}"/>
    <cellStyle name="tableau | cellule | total | decimal 1 2 14" xfId="29994" xr:uid="{00000000-0005-0000-0000-00002A750000}"/>
    <cellStyle name="tableau | cellule | total | decimal 1 2 14 2" xfId="29995" xr:uid="{00000000-0005-0000-0000-00002B750000}"/>
    <cellStyle name="tableau | cellule | total | decimal 1 2 15" xfId="29996" xr:uid="{00000000-0005-0000-0000-00002C750000}"/>
    <cellStyle name="tableau | cellule | total | decimal 1 2 2" xfId="29997" xr:uid="{00000000-0005-0000-0000-00002D750000}"/>
    <cellStyle name="tableau | cellule | total | decimal 1 2 2 2" xfId="29998" xr:uid="{00000000-0005-0000-0000-00002E750000}"/>
    <cellStyle name="tableau | cellule | total | decimal 1 2 2 2 2" xfId="29999" xr:uid="{00000000-0005-0000-0000-00002F750000}"/>
    <cellStyle name="tableau | cellule | total | decimal 1 2 2 2 2 2" xfId="30000" xr:uid="{00000000-0005-0000-0000-000030750000}"/>
    <cellStyle name="tableau | cellule | total | decimal 1 2 2 2 3" xfId="30001" xr:uid="{00000000-0005-0000-0000-000031750000}"/>
    <cellStyle name="tableau | cellule | total | decimal 1 2 2 2 3 2" xfId="30002" xr:uid="{00000000-0005-0000-0000-000032750000}"/>
    <cellStyle name="tableau | cellule | total | decimal 1 2 2 2 4" xfId="30003" xr:uid="{00000000-0005-0000-0000-000033750000}"/>
    <cellStyle name="tableau | cellule | total | decimal 1 2 2 2 4 2" xfId="30004" xr:uid="{00000000-0005-0000-0000-000034750000}"/>
    <cellStyle name="tableau | cellule | total | decimal 1 2 2 2 5" xfId="30005" xr:uid="{00000000-0005-0000-0000-000035750000}"/>
    <cellStyle name="tableau | cellule | total | decimal 1 2 2 3" xfId="30006" xr:uid="{00000000-0005-0000-0000-000036750000}"/>
    <cellStyle name="tableau | cellule | total | decimal 1 2 2 3 2" xfId="30007" xr:uid="{00000000-0005-0000-0000-000037750000}"/>
    <cellStyle name="tableau | cellule | total | decimal 1 2 2 4" xfId="30008" xr:uid="{00000000-0005-0000-0000-000038750000}"/>
    <cellStyle name="tableau | cellule | total | decimal 1 2 2 4 2" xfId="30009" xr:uid="{00000000-0005-0000-0000-000039750000}"/>
    <cellStyle name="tableau | cellule | total | decimal 1 2 2 5" xfId="30010" xr:uid="{00000000-0005-0000-0000-00003A750000}"/>
    <cellStyle name="tableau | cellule | total | decimal 1 2 2 5 2" xfId="30011" xr:uid="{00000000-0005-0000-0000-00003B750000}"/>
    <cellStyle name="tableau | cellule | total | decimal 1 2 2 6" xfId="30012" xr:uid="{00000000-0005-0000-0000-00003C750000}"/>
    <cellStyle name="tableau | cellule | total | decimal 1 2 2 6 2" xfId="30013" xr:uid="{00000000-0005-0000-0000-00003D750000}"/>
    <cellStyle name="tableau | cellule | total | decimal 1 2 2 7" xfId="30014" xr:uid="{00000000-0005-0000-0000-00003E750000}"/>
    <cellStyle name="tableau | cellule | total | decimal 1 2 3" xfId="30015" xr:uid="{00000000-0005-0000-0000-00003F750000}"/>
    <cellStyle name="tableau | cellule | total | decimal 1 2 3 2" xfId="30016" xr:uid="{00000000-0005-0000-0000-000040750000}"/>
    <cellStyle name="tableau | cellule | total | decimal 1 2 3 2 2" xfId="30017" xr:uid="{00000000-0005-0000-0000-000041750000}"/>
    <cellStyle name="tableau | cellule | total | decimal 1 2 3 2 2 2" xfId="30018" xr:uid="{00000000-0005-0000-0000-000042750000}"/>
    <cellStyle name="tableau | cellule | total | decimal 1 2 3 2 3" xfId="30019" xr:uid="{00000000-0005-0000-0000-000043750000}"/>
    <cellStyle name="tableau | cellule | total | decimal 1 2 3 2 3 2" xfId="30020" xr:uid="{00000000-0005-0000-0000-000044750000}"/>
    <cellStyle name="tableau | cellule | total | decimal 1 2 3 2 4" xfId="30021" xr:uid="{00000000-0005-0000-0000-000045750000}"/>
    <cellStyle name="tableau | cellule | total | decimal 1 2 3 2 4 2" xfId="30022" xr:uid="{00000000-0005-0000-0000-000046750000}"/>
    <cellStyle name="tableau | cellule | total | decimal 1 2 3 2 5" xfId="30023" xr:uid="{00000000-0005-0000-0000-000047750000}"/>
    <cellStyle name="tableau | cellule | total | decimal 1 2 3 3" xfId="30024" xr:uid="{00000000-0005-0000-0000-000048750000}"/>
    <cellStyle name="tableau | cellule | total | decimal 1 2 3 3 2" xfId="30025" xr:uid="{00000000-0005-0000-0000-000049750000}"/>
    <cellStyle name="tableau | cellule | total | decimal 1 2 3 4" xfId="30026" xr:uid="{00000000-0005-0000-0000-00004A750000}"/>
    <cellStyle name="tableau | cellule | total | decimal 1 2 3 4 2" xfId="30027" xr:uid="{00000000-0005-0000-0000-00004B750000}"/>
    <cellStyle name="tableau | cellule | total | decimal 1 2 3 5" xfId="30028" xr:uid="{00000000-0005-0000-0000-00004C750000}"/>
    <cellStyle name="tableau | cellule | total | decimal 1 2 3 5 2" xfId="30029" xr:uid="{00000000-0005-0000-0000-00004D750000}"/>
    <cellStyle name="tableau | cellule | total | decimal 1 2 3 6" xfId="30030" xr:uid="{00000000-0005-0000-0000-00004E750000}"/>
    <cellStyle name="tableau | cellule | total | decimal 1 2 3 6 2" xfId="30031" xr:uid="{00000000-0005-0000-0000-00004F750000}"/>
    <cellStyle name="tableau | cellule | total | decimal 1 2 3 7" xfId="30032" xr:uid="{00000000-0005-0000-0000-000050750000}"/>
    <cellStyle name="tableau | cellule | total | decimal 1 2 4" xfId="30033" xr:uid="{00000000-0005-0000-0000-000051750000}"/>
    <cellStyle name="tableau | cellule | total | decimal 1 2 4 2" xfId="30034" xr:uid="{00000000-0005-0000-0000-000052750000}"/>
    <cellStyle name="tableau | cellule | total | decimal 1 2 4 2 2" xfId="30035" xr:uid="{00000000-0005-0000-0000-000053750000}"/>
    <cellStyle name="tableau | cellule | total | decimal 1 2 4 2 2 2" xfId="30036" xr:uid="{00000000-0005-0000-0000-000054750000}"/>
    <cellStyle name="tableau | cellule | total | decimal 1 2 4 2 3" xfId="30037" xr:uid="{00000000-0005-0000-0000-000055750000}"/>
    <cellStyle name="tableau | cellule | total | decimal 1 2 4 2 3 2" xfId="30038" xr:uid="{00000000-0005-0000-0000-000056750000}"/>
    <cellStyle name="tableau | cellule | total | decimal 1 2 4 2 4" xfId="30039" xr:uid="{00000000-0005-0000-0000-000057750000}"/>
    <cellStyle name="tableau | cellule | total | decimal 1 2 4 2 4 2" xfId="30040" xr:uid="{00000000-0005-0000-0000-000058750000}"/>
    <cellStyle name="tableau | cellule | total | decimal 1 2 4 2 5" xfId="30041" xr:uid="{00000000-0005-0000-0000-000059750000}"/>
    <cellStyle name="tableau | cellule | total | decimal 1 2 4 3" xfId="30042" xr:uid="{00000000-0005-0000-0000-00005A750000}"/>
    <cellStyle name="tableau | cellule | total | decimal 1 2 4 3 2" xfId="30043" xr:uid="{00000000-0005-0000-0000-00005B750000}"/>
    <cellStyle name="tableau | cellule | total | decimal 1 2 4 4" xfId="30044" xr:uid="{00000000-0005-0000-0000-00005C750000}"/>
    <cellStyle name="tableau | cellule | total | decimal 1 2 4 4 2" xfId="30045" xr:uid="{00000000-0005-0000-0000-00005D750000}"/>
    <cellStyle name="tableau | cellule | total | decimal 1 2 4 5" xfId="30046" xr:uid="{00000000-0005-0000-0000-00005E750000}"/>
    <cellStyle name="tableau | cellule | total | decimal 1 2 4 5 2" xfId="30047" xr:uid="{00000000-0005-0000-0000-00005F750000}"/>
    <cellStyle name="tableau | cellule | total | decimal 1 2 4 6" xfId="30048" xr:uid="{00000000-0005-0000-0000-000060750000}"/>
    <cellStyle name="tableau | cellule | total | decimal 1 2 4 6 2" xfId="30049" xr:uid="{00000000-0005-0000-0000-000061750000}"/>
    <cellStyle name="tableau | cellule | total | decimal 1 2 4 7" xfId="30050" xr:uid="{00000000-0005-0000-0000-000062750000}"/>
    <cellStyle name="tableau | cellule | total | decimal 1 2 5" xfId="30051" xr:uid="{00000000-0005-0000-0000-000063750000}"/>
    <cellStyle name="tableau | cellule | total | decimal 1 2 5 2" xfId="30052" xr:uid="{00000000-0005-0000-0000-000064750000}"/>
    <cellStyle name="tableau | cellule | total | decimal 1 2 5 2 2" xfId="30053" xr:uid="{00000000-0005-0000-0000-000065750000}"/>
    <cellStyle name="tableau | cellule | total | decimal 1 2 5 2 2 2" xfId="30054" xr:uid="{00000000-0005-0000-0000-000066750000}"/>
    <cellStyle name="tableau | cellule | total | decimal 1 2 5 2 3" xfId="30055" xr:uid="{00000000-0005-0000-0000-000067750000}"/>
    <cellStyle name="tableau | cellule | total | decimal 1 2 5 2 3 2" xfId="30056" xr:uid="{00000000-0005-0000-0000-000068750000}"/>
    <cellStyle name="tableau | cellule | total | decimal 1 2 5 2 4" xfId="30057" xr:uid="{00000000-0005-0000-0000-000069750000}"/>
    <cellStyle name="tableau | cellule | total | decimal 1 2 5 2 4 2" xfId="30058" xr:uid="{00000000-0005-0000-0000-00006A750000}"/>
    <cellStyle name="tableau | cellule | total | decimal 1 2 5 2 5" xfId="30059" xr:uid="{00000000-0005-0000-0000-00006B750000}"/>
    <cellStyle name="tableau | cellule | total | decimal 1 2 5 3" xfId="30060" xr:uid="{00000000-0005-0000-0000-00006C750000}"/>
    <cellStyle name="tableau | cellule | total | decimal 1 2 5 3 2" xfId="30061" xr:uid="{00000000-0005-0000-0000-00006D750000}"/>
    <cellStyle name="tableau | cellule | total | decimal 1 2 5 4" xfId="30062" xr:uid="{00000000-0005-0000-0000-00006E750000}"/>
    <cellStyle name="tableau | cellule | total | decimal 1 2 5 4 2" xfId="30063" xr:uid="{00000000-0005-0000-0000-00006F750000}"/>
    <cellStyle name="tableau | cellule | total | decimal 1 2 5 5" xfId="30064" xr:uid="{00000000-0005-0000-0000-000070750000}"/>
    <cellStyle name="tableau | cellule | total | decimal 1 2 5 5 2" xfId="30065" xr:uid="{00000000-0005-0000-0000-000071750000}"/>
    <cellStyle name="tableau | cellule | total | decimal 1 2 5 6" xfId="30066" xr:uid="{00000000-0005-0000-0000-000072750000}"/>
    <cellStyle name="tableau | cellule | total | decimal 1 2 5 6 2" xfId="30067" xr:uid="{00000000-0005-0000-0000-000073750000}"/>
    <cellStyle name="tableau | cellule | total | decimal 1 2 5 7" xfId="30068" xr:uid="{00000000-0005-0000-0000-000074750000}"/>
    <cellStyle name="tableau | cellule | total | decimal 1 2 6" xfId="30069" xr:uid="{00000000-0005-0000-0000-000075750000}"/>
    <cellStyle name="tableau | cellule | total | decimal 1 2 6 2" xfId="30070" xr:uid="{00000000-0005-0000-0000-000076750000}"/>
    <cellStyle name="tableau | cellule | total | decimal 1 2 6 2 2" xfId="30071" xr:uid="{00000000-0005-0000-0000-000077750000}"/>
    <cellStyle name="tableau | cellule | total | decimal 1 2 6 2 2 2" xfId="30072" xr:uid="{00000000-0005-0000-0000-000078750000}"/>
    <cellStyle name="tableau | cellule | total | decimal 1 2 6 2 3" xfId="30073" xr:uid="{00000000-0005-0000-0000-000079750000}"/>
    <cellStyle name="tableau | cellule | total | decimal 1 2 6 2 3 2" xfId="30074" xr:uid="{00000000-0005-0000-0000-00007A750000}"/>
    <cellStyle name="tableau | cellule | total | decimal 1 2 6 2 4" xfId="30075" xr:uid="{00000000-0005-0000-0000-00007B750000}"/>
    <cellStyle name="tableau | cellule | total | decimal 1 2 6 2 4 2" xfId="30076" xr:uid="{00000000-0005-0000-0000-00007C750000}"/>
    <cellStyle name="tableau | cellule | total | decimal 1 2 6 2 5" xfId="30077" xr:uid="{00000000-0005-0000-0000-00007D750000}"/>
    <cellStyle name="tableau | cellule | total | decimal 1 2 6 3" xfId="30078" xr:uid="{00000000-0005-0000-0000-00007E750000}"/>
    <cellStyle name="tableau | cellule | total | decimal 1 2 6 3 2" xfId="30079" xr:uid="{00000000-0005-0000-0000-00007F750000}"/>
    <cellStyle name="tableau | cellule | total | decimal 1 2 6 4" xfId="30080" xr:uid="{00000000-0005-0000-0000-000080750000}"/>
    <cellStyle name="tableau | cellule | total | decimal 1 2 6 4 2" xfId="30081" xr:uid="{00000000-0005-0000-0000-000081750000}"/>
    <cellStyle name="tableau | cellule | total | decimal 1 2 6 5" xfId="30082" xr:uid="{00000000-0005-0000-0000-000082750000}"/>
    <cellStyle name="tableau | cellule | total | decimal 1 2 6 5 2" xfId="30083" xr:uid="{00000000-0005-0000-0000-000083750000}"/>
    <cellStyle name="tableau | cellule | total | decimal 1 2 6 6" xfId="30084" xr:uid="{00000000-0005-0000-0000-000084750000}"/>
    <cellStyle name="tableau | cellule | total | decimal 1 2 6 6 2" xfId="30085" xr:uid="{00000000-0005-0000-0000-000085750000}"/>
    <cellStyle name="tableau | cellule | total | decimal 1 2 6 7" xfId="30086" xr:uid="{00000000-0005-0000-0000-000086750000}"/>
    <cellStyle name="tableau | cellule | total | decimal 1 2 7" xfId="30087" xr:uid="{00000000-0005-0000-0000-000087750000}"/>
    <cellStyle name="tableau | cellule | total | decimal 1 2 7 2" xfId="30088" xr:uid="{00000000-0005-0000-0000-000088750000}"/>
    <cellStyle name="tableau | cellule | total | decimal 1 2 7 2 2" xfId="30089" xr:uid="{00000000-0005-0000-0000-000089750000}"/>
    <cellStyle name="tableau | cellule | total | decimal 1 2 7 2 2 2" xfId="30090" xr:uid="{00000000-0005-0000-0000-00008A750000}"/>
    <cellStyle name="tableau | cellule | total | decimal 1 2 7 2 3" xfId="30091" xr:uid="{00000000-0005-0000-0000-00008B750000}"/>
    <cellStyle name="tableau | cellule | total | decimal 1 2 7 2 3 2" xfId="30092" xr:uid="{00000000-0005-0000-0000-00008C750000}"/>
    <cellStyle name="tableau | cellule | total | decimal 1 2 7 2 4" xfId="30093" xr:uid="{00000000-0005-0000-0000-00008D750000}"/>
    <cellStyle name="tableau | cellule | total | decimal 1 2 7 2 4 2" xfId="30094" xr:uid="{00000000-0005-0000-0000-00008E750000}"/>
    <cellStyle name="tableau | cellule | total | decimal 1 2 7 2 5" xfId="30095" xr:uid="{00000000-0005-0000-0000-00008F750000}"/>
    <cellStyle name="tableau | cellule | total | decimal 1 2 7 3" xfId="30096" xr:uid="{00000000-0005-0000-0000-000090750000}"/>
    <cellStyle name="tableau | cellule | total | decimal 1 2 7 3 2" xfId="30097" xr:uid="{00000000-0005-0000-0000-000091750000}"/>
    <cellStyle name="tableau | cellule | total | decimal 1 2 7 4" xfId="30098" xr:uid="{00000000-0005-0000-0000-000092750000}"/>
    <cellStyle name="tableau | cellule | total | decimal 1 2 7 4 2" xfId="30099" xr:uid="{00000000-0005-0000-0000-000093750000}"/>
    <cellStyle name="tableau | cellule | total | decimal 1 2 7 5" xfId="30100" xr:uid="{00000000-0005-0000-0000-000094750000}"/>
    <cellStyle name="tableau | cellule | total | decimal 1 2 7 5 2" xfId="30101" xr:uid="{00000000-0005-0000-0000-000095750000}"/>
    <cellStyle name="tableau | cellule | total | decimal 1 2 7 6" xfId="30102" xr:uid="{00000000-0005-0000-0000-000096750000}"/>
    <cellStyle name="tableau | cellule | total | decimal 1 2 7 6 2" xfId="30103" xr:uid="{00000000-0005-0000-0000-000097750000}"/>
    <cellStyle name="tableau | cellule | total | decimal 1 2 7 7" xfId="30104" xr:uid="{00000000-0005-0000-0000-000098750000}"/>
    <cellStyle name="tableau | cellule | total | decimal 1 2 8" xfId="30105" xr:uid="{00000000-0005-0000-0000-000099750000}"/>
    <cellStyle name="tableau | cellule | total | decimal 1 2 8 2" xfId="30106" xr:uid="{00000000-0005-0000-0000-00009A750000}"/>
    <cellStyle name="tableau | cellule | total | decimal 1 2 8 2 2" xfId="30107" xr:uid="{00000000-0005-0000-0000-00009B750000}"/>
    <cellStyle name="tableau | cellule | total | decimal 1 2 8 2 2 2" xfId="30108" xr:uid="{00000000-0005-0000-0000-00009C750000}"/>
    <cellStyle name="tableau | cellule | total | decimal 1 2 8 2 3" xfId="30109" xr:uid="{00000000-0005-0000-0000-00009D750000}"/>
    <cellStyle name="tableau | cellule | total | decimal 1 2 8 2 3 2" xfId="30110" xr:uid="{00000000-0005-0000-0000-00009E750000}"/>
    <cellStyle name="tableau | cellule | total | decimal 1 2 8 2 4" xfId="30111" xr:uid="{00000000-0005-0000-0000-00009F750000}"/>
    <cellStyle name="tableau | cellule | total | decimal 1 2 8 2 4 2" xfId="30112" xr:uid="{00000000-0005-0000-0000-0000A0750000}"/>
    <cellStyle name="tableau | cellule | total | decimal 1 2 8 2 5" xfId="30113" xr:uid="{00000000-0005-0000-0000-0000A1750000}"/>
    <cellStyle name="tableau | cellule | total | decimal 1 2 8 3" xfId="30114" xr:uid="{00000000-0005-0000-0000-0000A2750000}"/>
    <cellStyle name="tableau | cellule | total | decimal 1 2 8 3 2" xfId="30115" xr:uid="{00000000-0005-0000-0000-0000A3750000}"/>
    <cellStyle name="tableau | cellule | total | decimal 1 2 8 4" xfId="30116" xr:uid="{00000000-0005-0000-0000-0000A4750000}"/>
    <cellStyle name="tableau | cellule | total | decimal 1 2 8 4 2" xfId="30117" xr:uid="{00000000-0005-0000-0000-0000A5750000}"/>
    <cellStyle name="tableau | cellule | total | decimal 1 2 8 5" xfId="30118" xr:uid="{00000000-0005-0000-0000-0000A6750000}"/>
    <cellStyle name="tableau | cellule | total | decimal 1 2 8 5 2" xfId="30119" xr:uid="{00000000-0005-0000-0000-0000A7750000}"/>
    <cellStyle name="tableau | cellule | total | decimal 1 2 8 6" xfId="30120" xr:uid="{00000000-0005-0000-0000-0000A8750000}"/>
    <cellStyle name="tableau | cellule | total | decimal 1 2 8 6 2" xfId="30121" xr:uid="{00000000-0005-0000-0000-0000A9750000}"/>
    <cellStyle name="tableau | cellule | total | decimal 1 2 8 7" xfId="30122" xr:uid="{00000000-0005-0000-0000-0000AA750000}"/>
    <cellStyle name="tableau | cellule | total | decimal 1 2 9" xfId="30123" xr:uid="{00000000-0005-0000-0000-0000AB750000}"/>
    <cellStyle name="tableau | cellule | total | decimal 1 2 9 2" xfId="30124" xr:uid="{00000000-0005-0000-0000-0000AC750000}"/>
    <cellStyle name="tableau | cellule | total | decimal 1 2 9 2 2" xfId="30125" xr:uid="{00000000-0005-0000-0000-0000AD750000}"/>
    <cellStyle name="tableau | cellule | total | decimal 1 2 9 2 2 2" xfId="30126" xr:uid="{00000000-0005-0000-0000-0000AE750000}"/>
    <cellStyle name="tableau | cellule | total | decimal 1 2 9 2 3" xfId="30127" xr:uid="{00000000-0005-0000-0000-0000AF750000}"/>
    <cellStyle name="tableau | cellule | total | decimal 1 2 9 2 3 2" xfId="30128" xr:uid="{00000000-0005-0000-0000-0000B0750000}"/>
    <cellStyle name="tableau | cellule | total | decimal 1 2 9 2 4" xfId="30129" xr:uid="{00000000-0005-0000-0000-0000B1750000}"/>
    <cellStyle name="tableau | cellule | total | decimal 1 2 9 2 4 2" xfId="30130" xr:uid="{00000000-0005-0000-0000-0000B2750000}"/>
    <cellStyle name="tableau | cellule | total | decimal 1 2 9 2 5" xfId="30131" xr:uid="{00000000-0005-0000-0000-0000B3750000}"/>
    <cellStyle name="tableau | cellule | total | decimal 1 2 9 3" xfId="30132" xr:uid="{00000000-0005-0000-0000-0000B4750000}"/>
    <cellStyle name="tableau | cellule | total | decimal 1 2 9 3 2" xfId="30133" xr:uid="{00000000-0005-0000-0000-0000B5750000}"/>
    <cellStyle name="tableau | cellule | total | decimal 1 2 9 4" xfId="30134" xr:uid="{00000000-0005-0000-0000-0000B6750000}"/>
    <cellStyle name="tableau | cellule | total | decimal 1 2 9 4 2" xfId="30135" xr:uid="{00000000-0005-0000-0000-0000B7750000}"/>
    <cellStyle name="tableau | cellule | total | decimal 1 2 9 5" xfId="30136" xr:uid="{00000000-0005-0000-0000-0000B8750000}"/>
    <cellStyle name="tableau | cellule | total | decimal 1 2 9 5 2" xfId="30137" xr:uid="{00000000-0005-0000-0000-0000B9750000}"/>
    <cellStyle name="tableau | cellule | total | decimal 1 2 9 6" xfId="30138" xr:uid="{00000000-0005-0000-0000-0000BA750000}"/>
    <cellStyle name="tableau | cellule | total | decimal 1 2 9 6 2" xfId="30139" xr:uid="{00000000-0005-0000-0000-0000BB750000}"/>
    <cellStyle name="tableau | cellule | total | decimal 1 2 9 7" xfId="30140" xr:uid="{00000000-0005-0000-0000-0000BC750000}"/>
    <cellStyle name="tableau | cellule | total | decimal 1 3" xfId="30141" xr:uid="{00000000-0005-0000-0000-0000BD750000}"/>
    <cellStyle name="tableau | cellule | total | decimal 1 3 2" xfId="30142" xr:uid="{00000000-0005-0000-0000-0000BE750000}"/>
    <cellStyle name="tableau | cellule | total | decimal 1 3 2 2" xfId="30143" xr:uid="{00000000-0005-0000-0000-0000BF750000}"/>
    <cellStyle name="tableau | cellule | total | decimal 1 3 2 2 2" xfId="30144" xr:uid="{00000000-0005-0000-0000-0000C0750000}"/>
    <cellStyle name="tableau | cellule | total | decimal 1 3 2 3" xfId="30145" xr:uid="{00000000-0005-0000-0000-0000C1750000}"/>
    <cellStyle name="tableau | cellule | total | decimal 1 3 2 3 2" xfId="30146" xr:uid="{00000000-0005-0000-0000-0000C2750000}"/>
    <cellStyle name="tableau | cellule | total | decimal 1 3 2 4" xfId="30147" xr:uid="{00000000-0005-0000-0000-0000C3750000}"/>
    <cellStyle name="tableau | cellule | total | decimal 1 3 2 4 2" xfId="30148" xr:uid="{00000000-0005-0000-0000-0000C4750000}"/>
    <cellStyle name="tableau | cellule | total | decimal 1 3 2 5" xfId="30149" xr:uid="{00000000-0005-0000-0000-0000C5750000}"/>
    <cellStyle name="tableau | cellule | total | decimal 1 3 3" xfId="30150" xr:uid="{00000000-0005-0000-0000-0000C6750000}"/>
    <cellStyle name="tableau | cellule | total | decimal 1 3 3 2" xfId="30151" xr:uid="{00000000-0005-0000-0000-0000C7750000}"/>
    <cellStyle name="tableau | cellule | total | decimal 1 3 4" xfId="30152" xr:uid="{00000000-0005-0000-0000-0000C8750000}"/>
    <cellStyle name="tableau | cellule | total | decimal 1 3 4 2" xfId="30153" xr:uid="{00000000-0005-0000-0000-0000C9750000}"/>
    <cellStyle name="tableau | cellule | total | decimal 1 3 5" xfId="30154" xr:uid="{00000000-0005-0000-0000-0000CA750000}"/>
    <cellStyle name="tableau | cellule | total | decimal 1 3 5 2" xfId="30155" xr:uid="{00000000-0005-0000-0000-0000CB750000}"/>
    <cellStyle name="tableau | cellule | total | decimal 1 3 6" xfId="30156" xr:uid="{00000000-0005-0000-0000-0000CC750000}"/>
    <cellStyle name="tableau | cellule | total | decimal 1 3 6 2" xfId="30157" xr:uid="{00000000-0005-0000-0000-0000CD750000}"/>
    <cellStyle name="tableau | cellule | total | decimal 1 3 7" xfId="30158" xr:uid="{00000000-0005-0000-0000-0000CE750000}"/>
    <cellStyle name="tableau | cellule | total | decimal 1 4" xfId="30159" xr:uid="{00000000-0005-0000-0000-0000CF750000}"/>
    <cellStyle name="tableau | cellule | total | decimal 1 4 2" xfId="30160" xr:uid="{00000000-0005-0000-0000-0000D0750000}"/>
    <cellStyle name="tableau | cellule | total | decimal 1 4 2 2" xfId="30161" xr:uid="{00000000-0005-0000-0000-0000D1750000}"/>
    <cellStyle name="tableau | cellule | total | decimal 1 4 2 2 2" xfId="30162" xr:uid="{00000000-0005-0000-0000-0000D2750000}"/>
    <cellStyle name="tableau | cellule | total | decimal 1 4 2 3" xfId="30163" xr:uid="{00000000-0005-0000-0000-0000D3750000}"/>
    <cellStyle name="tableau | cellule | total | decimal 1 4 2 3 2" xfId="30164" xr:uid="{00000000-0005-0000-0000-0000D4750000}"/>
    <cellStyle name="tableau | cellule | total | decimal 1 4 2 4" xfId="30165" xr:uid="{00000000-0005-0000-0000-0000D5750000}"/>
    <cellStyle name="tableau | cellule | total | decimal 1 4 2 4 2" xfId="30166" xr:uid="{00000000-0005-0000-0000-0000D6750000}"/>
    <cellStyle name="tableau | cellule | total | decimal 1 4 2 5" xfId="30167" xr:uid="{00000000-0005-0000-0000-0000D7750000}"/>
    <cellStyle name="tableau | cellule | total | decimal 1 4 3" xfId="30168" xr:uid="{00000000-0005-0000-0000-0000D8750000}"/>
    <cellStyle name="tableau | cellule | total | decimal 1 4 3 2" xfId="30169" xr:uid="{00000000-0005-0000-0000-0000D9750000}"/>
    <cellStyle name="tableau | cellule | total | decimal 1 4 4" xfId="30170" xr:uid="{00000000-0005-0000-0000-0000DA750000}"/>
    <cellStyle name="tableau | cellule | total | decimal 1 4 4 2" xfId="30171" xr:uid="{00000000-0005-0000-0000-0000DB750000}"/>
    <cellStyle name="tableau | cellule | total | decimal 1 4 5" xfId="30172" xr:uid="{00000000-0005-0000-0000-0000DC750000}"/>
    <cellStyle name="tableau | cellule | total | decimal 1 4 5 2" xfId="30173" xr:uid="{00000000-0005-0000-0000-0000DD750000}"/>
    <cellStyle name="tableau | cellule | total | decimal 1 4 6" xfId="30174" xr:uid="{00000000-0005-0000-0000-0000DE750000}"/>
    <cellStyle name="tableau | cellule | total | decimal 1 4 6 2" xfId="30175" xr:uid="{00000000-0005-0000-0000-0000DF750000}"/>
    <cellStyle name="tableau | cellule | total | decimal 1 4 7" xfId="30176" xr:uid="{00000000-0005-0000-0000-0000E0750000}"/>
    <cellStyle name="tableau | cellule | total | decimal 1 5" xfId="30177" xr:uid="{00000000-0005-0000-0000-0000E1750000}"/>
    <cellStyle name="tableau | cellule | total | decimal 1 5 2" xfId="30178" xr:uid="{00000000-0005-0000-0000-0000E2750000}"/>
    <cellStyle name="tableau | cellule | total | decimal 1 5 2 2" xfId="30179" xr:uid="{00000000-0005-0000-0000-0000E3750000}"/>
    <cellStyle name="tableau | cellule | total | decimal 1 5 2 2 2" xfId="30180" xr:uid="{00000000-0005-0000-0000-0000E4750000}"/>
    <cellStyle name="tableau | cellule | total | decimal 1 5 2 3" xfId="30181" xr:uid="{00000000-0005-0000-0000-0000E5750000}"/>
    <cellStyle name="tableau | cellule | total | decimal 1 5 2 3 2" xfId="30182" xr:uid="{00000000-0005-0000-0000-0000E6750000}"/>
    <cellStyle name="tableau | cellule | total | decimal 1 5 2 4" xfId="30183" xr:uid="{00000000-0005-0000-0000-0000E7750000}"/>
    <cellStyle name="tableau | cellule | total | decimal 1 5 2 4 2" xfId="30184" xr:uid="{00000000-0005-0000-0000-0000E8750000}"/>
    <cellStyle name="tableau | cellule | total | decimal 1 5 2 5" xfId="30185" xr:uid="{00000000-0005-0000-0000-0000E9750000}"/>
    <cellStyle name="tableau | cellule | total | decimal 1 5 3" xfId="30186" xr:uid="{00000000-0005-0000-0000-0000EA750000}"/>
    <cellStyle name="tableau | cellule | total | decimal 1 5 3 2" xfId="30187" xr:uid="{00000000-0005-0000-0000-0000EB750000}"/>
    <cellStyle name="tableau | cellule | total | decimal 1 5 4" xfId="30188" xr:uid="{00000000-0005-0000-0000-0000EC750000}"/>
    <cellStyle name="tableau | cellule | total | decimal 1 5 4 2" xfId="30189" xr:uid="{00000000-0005-0000-0000-0000ED750000}"/>
    <cellStyle name="tableau | cellule | total | decimal 1 5 5" xfId="30190" xr:uid="{00000000-0005-0000-0000-0000EE750000}"/>
    <cellStyle name="tableau | cellule | total | decimal 1 5 5 2" xfId="30191" xr:uid="{00000000-0005-0000-0000-0000EF750000}"/>
    <cellStyle name="tableau | cellule | total | decimal 1 5 6" xfId="30192" xr:uid="{00000000-0005-0000-0000-0000F0750000}"/>
    <cellStyle name="tableau | cellule | total | decimal 1 5 6 2" xfId="30193" xr:uid="{00000000-0005-0000-0000-0000F1750000}"/>
    <cellStyle name="tableau | cellule | total | decimal 1 5 7" xfId="30194" xr:uid="{00000000-0005-0000-0000-0000F2750000}"/>
    <cellStyle name="tableau | cellule | total | decimal 1 6" xfId="30195" xr:uid="{00000000-0005-0000-0000-0000F3750000}"/>
    <cellStyle name="tableau | cellule | total | decimal 1 6 2" xfId="30196" xr:uid="{00000000-0005-0000-0000-0000F4750000}"/>
    <cellStyle name="tableau | cellule | total | decimal 1 6 2 2" xfId="30197" xr:uid="{00000000-0005-0000-0000-0000F5750000}"/>
    <cellStyle name="tableau | cellule | total | decimal 1 6 2 2 2" xfId="30198" xr:uid="{00000000-0005-0000-0000-0000F6750000}"/>
    <cellStyle name="tableau | cellule | total | decimal 1 6 2 3" xfId="30199" xr:uid="{00000000-0005-0000-0000-0000F7750000}"/>
    <cellStyle name="tableau | cellule | total | decimal 1 6 2 3 2" xfId="30200" xr:uid="{00000000-0005-0000-0000-0000F8750000}"/>
    <cellStyle name="tableau | cellule | total | decimal 1 6 2 4" xfId="30201" xr:uid="{00000000-0005-0000-0000-0000F9750000}"/>
    <cellStyle name="tableau | cellule | total | decimal 1 6 2 4 2" xfId="30202" xr:uid="{00000000-0005-0000-0000-0000FA750000}"/>
    <cellStyle name="tableau | cellule | total | decimal 1 6 2 5" xfId="30203" xr:uid="{00000000-0005-0000-0000-0000FB750000}"/>
    <cellStyle name="tableau | cellule | total | decimal 1 6 3" xfId="30204" xr:uid="{00000000-0005-0000-0000-0000FC750000}"/>
    <cellStyle name="tableau | cellule | total | decimal 1 6 3 2" xfId="30205" xr:uid="{00000000-0005-0000-0000-0000FD750000}"/>
    <cellStyle name="tableau | cellule | total | decimal 1 6 4" xfId="30206" xr:uid="{00000000-0005-0000-0000-0000FE750000}"/>
    <cellStyle name="tableau | cellule | total | decimal 1 6 4 2" xfId="30207" xr:uid="{00000000-0005-0000-0000-0000FF750000}"/>
    <cellStyle name="tableau | cellule | total | decimal 1 6 5" xfId="30208" xr:uid="{00000000-0005-0000-0000-000000760000}"/>
    <cellStyle name="tableau | cellule | total | decimal 1 6 5 2" xfId="30209" xr:uid="{00000000-0005-0000-0000-000001760000}"/>
    <cellStyle name="tableau | cellule | total | decimal 1 6 6" xfId="30210" xr:uid="{00000000-0005-0000-0000-000002760000}"/>
    <cellStyle name="tableau | cellule | total | decimal 1 6 6 2" xfId="30211" xr:uid="{00000000-0005-0000-0000-000003760000}"/>
    <cellStyle name="tableau | cellule | total | decimal 1 6 7" xfId="30212" xr:uid="{00000000-0005-0000-0000-000004760000}"/>
    <cellStyle name="tableau | cellule | total | decimal 1 7" xfId="30213" xr:uid="{00000000-0005-0000-0000-000005760000}"/>
    <cellStyle name="tableau | cellule | total | decimal 1 7 2" xfId="30214" xr:uid="{00000000-0005-0000-0000-000006760000}"/>
    <cellStyle name="tableau | cellule | total | decimal 1 7 2 2" xfId="30215" xr:uid="{00000000-0005-0000-0000-000007760000}"/>
    <cellStyle name="tableau | cellule | total | decimal 1 7 2 2 2" xfId="30216" xr:uid="{00000000-0005-0000-0000-000008760000}"/>
    <cellStyle name="tableau | cellule | total | decimal 1 7 2 3" xfId="30217" xr:uid="{00000000-0005-0000-0000-000009760000}"/>
    <cellStyle name="tableau | cellule | total | decimal 1 7 2 3 2" xfId="30218" xr:uid="{00000000-0005-0000-0000-00000A760000}"/>
    <cellStyle name="tableau | cellule | total | decimal 1 7 2 4" xfId="30219" xr:uid="{00000000-0005-0000-0000-00000B760000}"/>
    <cellStyle name="tableau | cellule | total | decimal 1 7 2 4 2" xfId="30220" xr:uid="{00000000-0005-0000-0000-00000C760000}"/>
    <cellStyle name="tableau | cellule | total | decimal 1 7 2 5" xfId="30221" xr:uid="{00000000-0005-0000-0000-00000D760000}"/>
    <cellStyle name="tableau | cellule | total | decimal 1 7 3" xfId="30222" xr:uid="{00000000-0005-0000-0000-00000E760000}"/>
    <cellStyle name="tableau | cellule | total | decimal 1 7 3 2" xfId="30223" xr:uid="{00000000-0005-0000-0000-00000F760000}"/>
    <cellStyle name="tableau | cellule | total | decimal 1 7 4" xfId="30224" xr:uid="{00000000-0005-0000-0000-000010760000}"/>
    <cellStyle name="tableau | cellule | total | decimal 1 7 4 2" xfId="30225" xr:uid="{00000000-0005-0000-0000-000011760000}"/>
    <cellStyle name="tableau | cellule | total | decimal 1 7 5" xfId="30226" xr:uid="{00000000-0005-0000-0000-000012760000}"/>
    <cellStyle name="tableau | cellule | total | decimal 1 7 5 2" xfId="30227" xr:uid="{00000000-0005-0000-0000-000013760000}"/>
    <cellStyle name="tableau | cellule | total | decimal 1 7 6" xfId="30228" xr:uid="{00000000-0005-0000-0000-000014760000}"/>
    <cellStyle name="tableau | cellule | total | decimal 1 7 6 2" xfId="30229" xr:uid="{00000000-0005-0000-0000-000015760000}"/>
    <cellStyle name="tableau | cellule | total | decimal 1 7 7" xfId="30230" xr:uid="{00000000-0005-0000-0000-000016760000}"/>
    <cellStyle name="tableau | cellule | total | decimal 1 8" xfId="30231" xr:uid="{00000000-0005-0000-0000-000017760000}"/>
    <cellStyle name="tableau | cellule | total | decimal 1 8 2" xfId="30232" xr:uid="{00000000-0005-0000-0000-000018760000}"/>
    <cellStyle name="tableau | cellule | total | decimal 1 8 2 2" xfId="30233" xr:uid="{00000000-0005-0000-0000-000019760000}"/>
    <cellStyle name="tableau | cellule | total | decimal 1 8 2 2 2" xfId="30234" xr:uid="{00000000-0005-0000-0000-00001A760000}"/>
    <cellStyle name="tableau | cellule | total | decimal 1 8 2 3" xfId="30235" xr:uid="{00000000-0005-0000-0000-00001B760000}"/>
    <cellStyle name="tableau | cellule | total | decimal 1 8 2 3 2" xfId="30236" xr:uid="{00000000-0005-0000-0000-00001C760000}"/>
    <cellStyle name="tableau | cellule | total | decimal 1 8 2 4" xfId="30237" xr:uid="{00000000-0005-0000-0000-00001D760000}"/>
    <cellStyle name="tableau | cellule | total | decimal 1 8 2 4 2" xfId="30238" xr:uid="{00000000-0005-0000-0000-00001E760000}"/>
    <cellStyle name="tableau | cellule | total | decimal 1 8 2 5" xfId="30239" xr:uid="{00000000-0005-0000-0000-00001F760000}"/>
    <cellStyle name="tableau | cellule | total | decimal 1 8 3" xfId="30240" xr:uid="{00000000-0005-0000-0000-000020760000}"/>
    <cellStyle name="tableau | cellule | total | decimal 1 8 3 2" xfId="30241" xr:uid="{00000000-0005-0000-0000-000021760000}"/>
    <cellStyle name="tableau | cellule | total | decimal 1 8 4" xfId="30242" xr:uid="{00000000-0005-0000-0000-000022760000}"/>
    <cellStyle name="tableau | cellule | total | decimal 1 8 4 2" xfId="30243" xr:uid="{00000000-0005-0000-0000-000023760000}"/>
    <cellStyle name="tableau | cellule | total | decimal 1 8 5" xfId="30244" xr:uid="{00000000-0005-0000-0000-000024760000}"/>
    <cellStyle name="tableau | cellule | total | decimal 1 8 5 2" xfId="30245" xr:uid="{00000000-0005-0000-0000-000025760000}"/>
    <cellStyle name="tableau | cellule | total | decimal 1 8 6" xfId="30246" xr:uid="{00000000-0005-0000-0000-000026760000}"/>
    <cellStyle name="tableau | cellule | total | decimal 1 8 6 2" xfId="30247" xr:uid="{00000000-0005-0000-0000-000027760000}"/>
    <cellStyle name="tableau | cellule | total | decimal 1 8 7" xfId="30248" xr:uid="{00000000-0005-0000-0000-000028760000}"/>
    <cellStyle name="tableau | cellule | total | decimal 1 9" xfId="30249" xr:uid="{00000000-0005-0000-0000-000029760000}"/>
    <cellStyle name="tableau | cellule | total | decimal 1 9 2" xfId="30250" xr:uid="{00000000-0005-0000-0000-00002A760000}"/>
    <cellStyle name="tableau | cellule | total | decimal 1 9 2 2" xfId="30251" xr:uid="{00000000-0005-0000-0000-00002B760000}"/>
    <cellStyle name="tableau | cellule | total | decimal 1 9 2 2 2" xfId="30252" xr:uid="{00000000-0005-0000-0000-00002C760000}"/>
    <cellStyle name="tableau | cellule | total | decimal 1 9 2 3" xfId="30253" xr:uid="{00000000-0005-0000-0000-00002D760000}"/>
    <cellStyle name="tableau | cellule | total | decimal 1 9 2 3 2" xfId="30254" xr:uid="{00000000-0005-0000-0000-00002E760000}"/>
    <cellStyle name="tableau | cellule | total | decimal 1 9 2 4" xfId="30255" xr:uid="{00000000-0005-0000-0000-00002F760000}"/>
    <cellStyle name="tableau | cellule | total | decimal 1 9 2 4 2" xfId="30256" xr:uid="{00000000-0005-0000-0000-000030760000}"/>
    <cellStyle name="tableau | cellule | total | decimal 1 9 2 5" xfId="30257" xr:uid="{00000000-0005-0000-0000-000031760000}"/>
    <cellStyle name="tableau | cellule | total | decimal 1 9 3" xfId="30258" xr:uid="{00000000-0005-0000-0000-000032760000}"/>
    <cellStyle name="tableau | cellule | total | decimal 1 9 3 2" xfId="30259" xr:uid="{00000000-0005-0000-0000-000033760000}"/>
    <cellStyle name="tableau | cellule | total | decimal 1 9 4" xfId="30260" xr:uid="{00000000-0005-0000-0000-000034760000}"/>
    <cellStyle name="tableau | cellule | total | decimal 1 9 4 2" xfId="30261" xr:uid="{00000000-0005-0000-0000-000035760000}"/>
    <cellStyle name="tableau | cellule | total | decimal 1 9 5" xfId="30262" xr:uid="{00000000-0005-0000-0000-000036760000}"/>
    <cellStyle name="tableau | cellule | total | decimal 1 9 5 2" xfId="30263" xr:uid="{00000000-0005-0000-0000-000037760000}"/>
    <cellStyle name="tableau | cellule | total | decimal 1 9 6" xfId="30264" xr:uid="{00000000-0005-0000-0000-000038760000}"/>
    <cellStyle name="tableau | cellule | total | decimal 1 9 6 2" xfId="30265" xr:uid="{00000000-0005-0000-0000-000039760000}"/>
    <cellStyle name="tableau | cellule | total | decimal 1 9 7" xfId="30266" xr:uid="{00000000-0005-0000-0000-00003A760000}"/>
    <cellStyle name="tableau | coin superieur gauche" xfId="30267" xr:uid="{00000000-0005-0000-0000-00003B760000}"/>
    <cellStyle name="tableau | coin superieur gauche 10" xfId="30268" xr:uid="{00000000-0005-0000-0000-00003C760000}"/>
    <cellStyle name="tableau | coin superieur gauche 10 2" xfId="30269" xr:uid="{00000000-0005-0000-0000-00003D760000}"/>
    <cellStyle name="tableau | coin superieur gauche 10 2 2" xfId="30270" xr:uid="{00000000-0005-0000-0000-00003E760000}"/>
    <cellStyle name="tableau | coin superieur gauche 10 2 2 2" xfId="30271" xr:uid="{00000000-0005-0000-0000-00003F760000}"/>
    <cellStyle name="tableau | coin superieur gauche 10 2 3" xfId="30272" xr:uid="{00000000-0005-0000-0000-000040760000}"/>
    <cellStyle name="tableau | coin superieur gauche 10 3" xfId="30273" xr:uid="{00000000-0005-0000-0000-000041760000}"/>
    <cellStyle name="tableau | coin superieur gauche 10 3 2" xfId="30274" xr:uid="{00000000-0005-0000-0000-000042760000}"/>
    <cellStyle name="tableau | coin superieur gauche 10 4" xfId="30275" xr:uid="{00000000-0005-0000-0000-000043760000}"/>
    <cellStyle name="tableau | coin superieur gauche 10 4 2" xfId="30276" xr:uid="{00000000-0005-0000-0000-000044760000}"/>
    <cellStyle name="tableau | coin superieur gauche 11" xfId="30277" xr:uid="{00000000-0005-0000-0000-000045760000}"/>
    <cellStyle name="tableau | coin superieur gauche 11 2" xfId="30278" xr:uid="{00000000-0005-0000-0000-000046760000}"/>
    <cellStyle name="tableau | coin superieur gauche 11 2 2" xfId="30279" xr:uid="{00000000-0005-0000-0000-000047760000}"/>
    <cellStyle name="tableau | coin superieur gauche 11 2 2 2" xfId="30280" xr:uid="{00000000-0005-0000-0000-000048760000}"/>
    <cellStyle name="tableau | coin superieur gauche 11 2 3" xfId="30281" xr:uid="{00000000-0005-0000-0000-000049760000}"/>
    <cellStyle name="tableau | coin superieur gauche 11 3" xfId="30282" xr:uid="{00000000-0005-0000-0000-00004A760000}"/>
    <cellStyle name="tableau | coin superieur gauche 11 3 2" xfId="30283" xr:uid="{00000000-0005-0000-0000-00004B760000}"/>
    <cellStyle name="tableau | coin superieur gauche 11 4" xfId="30284" xr:uid="{00000000-0005-0000-0000-00004C760000}"/>
    <cellStyle name="tableau | coin superieur gauche 11 4 2" xfId="30285" xr:uid="{00000000-0005-0000-0000-00004D760000}"/>
    <cellStyle name="tableau | coin superieur gauche 11 5" xfId="30286" xr:uid="{00000000-0005-0000-0000-00004E760000}"/>
    <cellStyle name="tableau | coin superieur gauche 11 5 2" xfId="30287" xr:uid="{00000000-0005-0000-0000-00004F760000}"/>
    <cellStyle name="tableau | coin superieur gauche 11 6" xfId="30288" xr:uid="{00000000-0005-0000-0000-000050760000}"/>
    <cellStyle name="tableau | coin superieur gauche 12" xfId="30289" xr:uid="{00000000-0005-0000-0000-000051760000}"/>
    <cellStyle name="tableau | coin superieur gauche 12 2" xfId="30290" xr:uid="{00000000-0005-0000-0000-000052760000}"/>
    <cellStyle name="tableau | coin superieur gauche 12 2 2" xfId="30291" xr:uid="{00000000-0005-0000-0000-000053760000}"/>
    <cellStyle name="tableau | coin superieur gauche 12 3" xfId="30292" xr:uid="{00000000-0005-0000-0000-000054760000}"/>
    <cellStyle name="tableau | coin superieur gauche 13" xfId="30293" xr:uid="{00000000-0005-0000-0000-000055760000}"/>
    <cellStyle name="tableau | coin superieur gauche 13 2" xfId="30294" xr:uid="{00000000-0005-0000-0000-000056760000}"/>
    <cellStyle name="tableau | coin superieur gauche 14" xfId="30295" xr:uid="{00000000-0005-0000-0000-000057760000}"/>
    <cellStyle name="tableau | coin superieur gauche 14 2" xfId="30296" xr:uid="{00000000-0005-0000-0000-000058760000}"/>
    <cellStyle name="tableau | coin superieur gauche 2" xfId="30297" xr:uid="{00000000-0005-0000-0000-000059760000}"/>
    <cellStyle name="tableau | coin superieur gauche 2 10" xfId="30298" xr:uid="{00000000-0005-0000-0000-00005A760000}"/>
    <cellStyle name="tableau | coin superieur gauche 2 10 2" xfId="30299" xr:uid="{00000000-0005-0000-0000-00005B760000}"/>
    <cellStyle name="tableau | coin superieur gauche 2 10 2 2" xfId="30300" xr:uid="{00000000-0005-0000-0000-00005C760000}"/>
    <cellStyle name="tableau | coin superieur gauche 2 10 2 2 2" xfId="30301" xr:uid="{00000000-0005-0000-0000-00005D760000}"/>
    <cellStyle name="tableau | coin superieur gauche 2 10 2 3" xfId="30302" xr:uid="{00000000-0005-0000-0000-00005E760000}"/>
    <cellStyle name="tableau | coin superieur gauche 2 10 3" xfId="30303" xr:uid="{00000000-0005-0000-0000-00005F760000}"/>
    <cellStyle name="tableau | coin superieur gauche 2 10 3 2" xfId="30304" xr:uid="{00000000-0005-0000-0000-000060760000}"/>
    <cellStyle name="tableau | coin superieur gauche 2 10 4" xfId="30305" xr:uid="{00000000-0005-0000-0000-000061760000}"/>
    <cellStyle name="tableau | coin superieur gauche 2 10 4 2" xfId="30306" xr:uid="{00000000-0005-0000-0000-000062760000}"/>
    <cellStyle name="tableau | coin superieur gauche 2 10 5" xfId="30307" xr:uid="{00000000-0005-0000-0000-000063760000}"/>
    <cellStyle name="tableau | coin superieur gauche 2 10 5 2" xfId="30308" xr:uid="{00000000-0005-0000-0000-000064760000}"/>
    <cellStyle name="tableau | coin superieur gauche 2 10 6" xfId="30309" xr:uid="{00000000-0005-0000-0000-000065760000}"/>
    <cellStyle name="tableau | coin superieur gauche 2 11" xfId="30310" xr:uid="{00000000-0005-0000-0000-000066760000}"/>
    <cellStyle name="tableau | coin superieur gauche 2 11 2" xfId="30311" xr:uid="{00000000-0005-0000-0000-000067760000}"/>
    <cellStyle name="tableau | coin superieur gauche 2 11 2 2" xfId="30312" xr:uid="{00000000-0005-0000-0000-000068760000}"/>
    <cellStyle name="tableau | coin superieur gauche 2 11 3" xfId="30313" xr:uid="{00000000-0005-0000-0000-000069760000}"/>
    <cellStyle name="tableau | coin superieur gauche 2 12" xfId="30314" xr:uid="{00000000-0005-0000-0000-00006A760000}"/>
    <cellStyle name="tableau | coin superieur gauche 2 12 2" xfId="30315" xr:uid="{00000000-0005-0000-0000-00006B760000}"/>
    <cellStyle name="tableau | coin superieur gauche 2 13" xfId="30316" xr:uid="{00000000-0005-0000-0000-00006C760000}"/>
    <cellStyle name="tableau | coin superieur gauche 2 13 2" xfId="30317" xr:uid="{00000000-0005-0000-0000-00006D760000}"/>
    <cellStyle name="tableau | coin superieur gauche 2 2" xfId="30318" xr:uid="{00000000-0005-0000-0000-00006E760000}"/>
    <cellStyle name="tableau | coin superieur gauche 2 2 2" xfId="30319" xr:uid="{00000000-0005-0000-0000-00006F760000}"/>
    <cellStyle name="tableau | coin superieur gauche 2 2 2 2" xfId="30320" xr:uid="{00000000-0005-0000-0000-000070760000}"/>
    <cellStyle name="tableau | coin superieur gauche 2 2 2 2 2" xfId="30321" xr:uid="{00000000-0005-0000-0000-000071760000}"/>
    <cellStyle name="tableau | coin superieur gauche 2 2 2 3" xfId="30322" xr:uid="{00000000-0005-0000-0000-000072760000}"/>
    <cellStyle name="tableau | coin superieur gauche 2 2 3" xfId="30323" xr:uid="{00000000-0005-0000-0000-000073760000}"/>
    <cellStyle name="tableau | coin superieur gauche 2 2 3 2" xfId="30324" xr:uid="{00000000-0005-0000-0000-000074760000}"/>
    <cellStyle name="tableau | coin superieur gauche 2 2 4" xfId="30325" xr:uid="{00000000-0005-0000-0000-000075760000}"/>
    <cellStyle name="tableau | coin superieur gauche 2 2 4 2" xfId="30326" xr:uid="{00000000-0005-0000-0000-000076760000}"/>
    <cellStyle name="tableau | coin superieur gauche 2 3" xfId="30327" xr:uid="{00000000-0005-0000-0000-000077760000}"/>
    <cellStyle name="tableau | coin superieur gauche 2 3 2" xfId="30328" xr:uid="{00000000-0005-0000-0000-000078760000}"/>
    <cellStyle name="tableau | coin superieur gauche 2 3 2 2" xfId="30329" xr:uid="{00000000-0005-0000-0000-000079760000}"/>
    <cellStyle name="tableau | coin superieur gauche 2 3 2 2 2" xfId="30330" xr:uid="{00000000-0005-0000-0000-00007A760000}"/>
    <cellStyle name="tableau | coin superieur gauche 2 3 2 3" xfId="30331" xr:uid="{00000000-0005-0000-0000-00007B760000}"/>
    <cellStyle name="tableau | coin superieur gauche 2 3 3" xfId="30332" xr:uid="{00000000-0005-0000-0000-00007C760000}"/>
    <cellStyle name="tableau | coin superieur gauche 2 3 3 2" xfId="30333" xr:uid="{00000000-0005-0000-0000-00007D760000}"/>
    <cellStyle name="tableau | coin superieur gauche 2 3 4" xfId="30334" xr:uid="{00000000-0005-0000-0000-00007E760000}"/>
    <cellStyle name="tableau | coin superieur gauche 2 3 4 2" xfId="30335" xr:uid="{00000000-0005-0000-0000-00007F760000}"/>
    <cellStyle name="tableau | coin superieur gauche 2 4" xfId="30336" xr:uid="{00000000-0005-0000-0000-000080760000}"/>
    <cellStyle name="tableau | coin superieur gauche 2 4 2" xfId="30337" xr:uid="{00000000-0005-0000-0000-000081760000}"/>
    <cellStyle name="tableau | coin superieur gauche 2 4 2 2" xfId="30338" xr:uid="{00000000-0005-0000-0000-000082760000}"/>
    <cellStyle name="tableau | coin superieur gauche 2 4 2 2 2" xfId="30339" xr:uid="{00000000-0005-0000-0000-000083760000}"/>
    <cellStyle name="tableau | coin superieur gauche 2 4 2 3" xfId="30340" xr:uid="{00000000-0005-0000-0000-000084760000}"/>
    <cellStyle name="tableau | coin superieur gauche 2 4 3" xfId="30341" xr:uid="{00000000-0005-0000-0000-000085760000}"/>
    <cellStyle name="tableau | coin superieur gauche 2 4 3 2" xfId="30342" xr:uid="{00000000-0005-0000-0000-000086760000}"/>
    <cellStyle name="tableau | coin superieur gauche 2 4 4" xfId="30343" xr:uid="{00000000-0005-0000-0000-000087760000}"/>
    <cellStyle name="tableau | coin superieur gauche 2 4 4 2" xfId="30344" xr:uid="{00000000-0005-0000-0000-000088760000}"/>
    <cellStyle name="tableau | coin superieur gauche 2 5" xfId="30345" xr:uid="{00000000-0005-0000-0000-000089760000}"/>
    <cellStyle name="tableau | coin superieur gauche 2 5 2" xfId="30346" xr:uid="{00000000-0005-0000-0000-00008A760000}"/>
    <cellStyle name="tableau | coin superieur gauche 2 5 2 2" xfId="30347" xr:uid="{00000000-0005-0000-0000-00008B760000}"/>
    <cellStyle name="tableau | coin superieur gauche 2 5 2 2 2" xfId="30348" xr:uid="{00000000-0005-0000-0000-00008C760000}"/>
    <cellStyle name="tableau | coin superieur gauche 2 5 2 3" xfId="30349" xr:uid="{00000000-0005-0000-0000-00008D760000}"/>
    <cellStyle name="tableau | coin superieur gauche 2 5 3" xfId="30350" xr:uid="{00000000-0005-0000-0000-00008E760000}"/>
    <cellStyle name="tableau | coin superieur gauche 2 5 3 2" xfId="30351" xr:uid="{00000000-0005-0000-0000-00008F760000}"/>
    <cellStyle name="tableau | coin superieur gauche 2 5 4" xfId="30352" xr:uid="{00000000-0005-0000-0000-000090760000}"/>
    <cellStyle name="tableau | coin superieur gauche 2 5 4 2" xfId="30353" xr:uid="{00000000-0005-0000-0000-000091760000}"/>
    <cellStyle name="tableau | coin superieur gauche 2 6" xfId="30354" xr:uid="{00000000-0005-0000-0000-000092760000}"/>
    <cellStyle name="tableau | coin superieur gauche 2 6 2" xfId="30355" xr:uid="{00000000-0005-0000-0000-000093760000}"/>
    <cellStyle name="tableau | coin superieur gauche 2 6 2 2" xfId="30356" xr:uid="{00000000-0005-0000-0000-000094760000}"/>
    <cellStyle name="tableau | coin superieur gauche 2 6 2 2 2" xfId="30357" xr:uid="{00000000-0005-0000-0000-000095760000}"/>
    <cellStyle name="tableau | coin superieur gauche 2 6 2 3" xfId="30358" xr:uid="{00000000-0005-0000-0000-000096760000}"/>
    <cellStyle name="tableau | coin superieur gauche 2 6 3" xfId="30359" xr:uid="{00000000-0005-0000-0000-000097760000}"/>
    <cellStyle name="tableau | coin superieur gauche 2 6 3 2" xfId="30360" xr:uid="{00000000-0005-0000-0000-000098760000}"/>
    <cellStyle name="tableau | coin superieur gauche 2 6 4" xfId="30361" xr:uid="{00000000-0005-0000-0000-000099760000}"/>
    <cellStyle name="tableau | coin superieur gauche 2 6 4 2" xfId="30362" xr:uid="{00000000-0005-0000-0000-00009A760000}"/>
    <cellStyle name="tableau | coin superieur gauche 2 7" xfId="30363" xr:uid="{00000000-0005-0000-0000-00009B760000}"/>
    <cellStyle name="tableau | coin superieur gauche 2 7 2" xfId="30364" xr:uid="{00000000-0005-0000-0000-00009C760000}"/>
    <cellStyle name="tableau | coin superieur gauche 2 7 2 2" xfId="30365" xr:uid="{00000000-0005-0000-0000-00009D760000}"/>
    <cellStyle name="tableau | coin superieur gauche 2 7 2 2 2" xfId="30366" xr:uid="{00000000-0005-0000-0000-00009E760000}"/>
    <cellStyle name="tableau | coin superieur gauche 2 7 2 3" xfId="30367" xr:uid="{00000000-0005-0000-0000-00009F760000}"/>
    <cellStyle name="tableau | coin superieur gauche 2 7 3" xfId="30368" xr:uid="{00000000-0005-0000-0000-0000A0760000}"/>
    <cellStyle name="tableau | coin superieur gauche 2 7 3 2" xfId="30369" xr:uid="{00000000-0005-0000-0000-0000A1760000}"/>
    <cellStyle name="tableau | coin superieur gauche 2 7 4" xfId="30370" xr:uid="{00000000-0005-0000-0000-0000A2760000}"/>
    <cellStyle name="tableau | coin superieur gauche 2 7 4 2" xfId="30371" xr:uid="{00000000-0005-0000-0000-0000A3760000}"/>
    <cellStyle name="tableau | coin superieur gauche 2 8" xfId="30372" xr:uid="{00000000-0005-0000-0000-0000A4760000}"/>
    <cellStyle name="tableau | coin superieur gauche 2 8 2" xfId="30373" xr:uid="{00000000-0005-0000-0000-0000A5760000}"/>
    <cellStyle name="tableau | coin superieur gauche 2 8 2 2" xfId="30374" xr:uid="{00000000-0005-0000-0000-0000A6760000}"/>
    <cellStyle name="tableau | coin superieur gauche 2 8 2 2 2" xfId="30375" xr:uid="{00000000-0005-0000-0000-0000A7760000}"/>
    <cellStyle name="tableau | coin superieur gauche 2 8 2 3" xfId="30376" xr:uid="{00000000-0005-0000-0000-0000A8760000}"/>
    <cellStyle name="tableau | coin superieur gauche 2 8 3" xfId="30377" xr:uid="{00000000-0005-0000-0000-0000A9760000}"/>
    <cellStyle name="tableau | coin superieur gauche 2 8 3 2" xfId="30378" xr:uid="{00000000-0005-0000-0000-0000AA760000}"/>
    <cellStyle name="tableau | coin superieur gauche 2 8 4" xfId="30379" xr:uid="{00000000-0005-0000-0000-0000AB760000}"/>
    <cellStyle name="tableau | coin superieur gauche 2 8 4 2" xfId="30380" xr:uid="{00000000-0005-0000-0000-0000AC760000}"/>
    <cellStyle name="tableau | coin superieur gauche 2 9" xfId="30381" xr:uid="{00000000-0005-0000-0000-0000AD760000}"/>
    <cellStyle name="tableau | coin superieur gauche 2 9 2" xfId="30382" xr:uid="{00000000-0005-0000-0000-0000AE760000}"/>
    <cellStyle name="tableau | coin superieur gauche 2 9 2 2" xfId="30383" xr:uid="{00000000-0005-0000-0000-0000AF760000}"/>
    <cellStyle name="tableau | coin superieur gauche 2 9 2 2 2" xfId="30384" xr:uid="{00000000-0005-0000-0000-0000B0760000}"/>
    <cellStyle name="tableau | coin superieur gauche 2 9 2 3" xfId="30385" xr:uid="{00000000-0005-0000-0000-0000B1760000}"/>
    <cellStyle name="tableau | coin superieur gauche 2 9 3" xfId="30386" xr:uid="{00000000-0005-0000-0000-0000B2760000}"/>
    <cellStyle name="tableau | coin superieur gauche 2 9 3 2" xfId="30387" xr:uid="{00000000-0005-0000-0000-0000B3760000}"/>
    <cellStyle name="tableau | coin superieur gauche 2 9 4" xfId="30388" xr:uid="{00000000-0005-0000-0000-0000B4760000}"/>
    <cellStyle name="tableau | coin superieur gauche 2 9 4 2" xfId="30389" xr:uid="{00000000-0005-0000-0000-0000B5760000}"/>
    <cellStyle name="tableau | coin superieur gauche 3" xfId="30390" xr:uid="{00000000-0005-0000-0000-0000B6760000}"/>
    <cellStyle name="tableau | coin superieur gauche 3 2" xfId="30391" xr:uid="{00000000-0005-0000-0000-0000B7760000}"/>
    <cellStyle name="tableau | coin superieur gauche 3 2 2" xfId="30392" xr:uid="{00000000-0005-0000-0000-0000B8760000}"/>
    <cellStyle name="tableau | coin superieur gauche 3 2 2 2" xfId="30393" xr:uid="{00000000-0005-0000-0000-0000B9760000}"/>
    <cellStyle name="tableau | coin superieur gauche 3 2 3" xfId="30394" xr:uid="{00000000-0005-0000-0000-0000BA760000}"/>
    <cellStyle name="tableau | coin superieur gauche 3 3" xfId="30395" xr:uid="{00000000-0005-0000-0000-0000BB760000}"/>
    <cellStyle name="tableau | coin superieur gauche 3 3 2" xfId="30396" xr:uid="{00000000-0005-0000-0000-0000BC760000}"/>
    <cellStyle name="tableau | coin superieur gauche 3 4" xfId="30397" xr:uid="{00000000-0005-0000-0000-0000BD760000}"/>
    <cellStyle name="tableau | coin superieur gauche 3 4 2" xfId="30398" xr:uid="{00000000-0005-0000-0000-0000BE760000}"/>
    <cellStyle name="tableau | coin superieur gauche 4" xfId="30399" xr:uid="{00000000-0005-0000-0000-0000BF760000}"/>
    <cellStyle name="tableau | coin superieur gauche 4 2" xfId="30400" xr:uid="{00000000-0005-0000-0000-0000C0760000}"/>
    <cellStyle name="tableau | coin superieur gauche 4 2 2" xfId="30401" xr:uid="{00000000-0005-0000-0000-0000C1760000}"/>
    <cellStyle name="tableau | coin superieur gauche 4 2 2 2" xfId="30402" xr:uid="{00000000-0005-0000-0000-0000C2760000}"/>
    <cellStyle name="tableau | coin superieur gauche 4 2 3" xfId="30403" xr:uid="{00000000-0005-0000-0000-0000C3760000}"/>
    <cellStyle name="tableau | coin superieur gauche 4 3" xfId="30404" xr:uid="{00000000-0005-0000-0000-0000C4760000}"/>
    <cellStyle name="tableau | coin superieur gauche 4 3 2" xfId="30405" xr:uid="{00000000-0005-0000-0000-0000C5760000}"/>
    <cellStyle name="tableau | coin superieur gauche 4 4" xfId="30406" xr:uid="{00000000-0005-0000-0000-0000C6760000}"/>
    <cellStyle name="tableau | coin superieur gauche 4 4 2" xfId="30407" xr:uid="{00000000-0005-0000-0000-0000C7760000}"/>
    <cellStyle name="tableau | coin superieur gauche 5" xfId="30408" xr:uid="{00000000-0005-0000-0000-0000C8760000}"/>
    <cellStyle name="tableau | coin superieur gauche 5 2" xfId="30409" xr:uid="{00000000-0005-0000-0000-0000C9760000}"/>
    <cellStyle name="tableau | coin superieur gauche 5 2 2" xfId="30410" xr:uid="{00000000-0005-0000-0000-0000CA760000}"/>
    <cellStyle name="tableau | coin superieur gauche 5 2 2 2" xfId="30411" xr:uid="{00000000-0005-0000-0000-0000CB760000}"/>
    <cellStyle name="tableau | coin superieur gauche 5 2 3" xfId="30412" xr:uid="{00000000-0005-0000-0000-0000CC760000}"/>
    <cellStyle name="tableau | coin superieur gauche 5 3" xfId="30413" xr:uid="{00000000-0005-0000-0000-0000CD760000}"/>
    <cellStyle name="tableau | coin superieur gauche 5 3 2" xfId="30414" xr:uid="{00000000-0005-0000-0000-0000CE760000}"/>
    <cellStyle name="tableau | coin superieur gauche 5 4" xfId="30415" xr:uid="{00000000-0005-0000-0000-0000CF760000}"/>
    <cellStyle name="tableau | coin superieur gauche 5 4 2" xfId="30416" xr:uid="{00000000-0005-0000-0000-0000D0760000}"/>
    <cellStyle name="tableau | coin superieur gauche 6" xfId="30417" xr:uid="{00000000-0005-0000-0000-0000D1760000}"/>
    <cellStyle name="tableau | coin superieur gauche 6 2" xfId="30418" xr:uid="{00000000-0005-0000-0000-0000D2760000}"/>
    <cellStyle name="tableau | coin superieur gauche 6 2 2" xfId="30419" xr:uid="{00000000-0005-0000-0000-0000D3760000}"/>
    <cellStyle name="tableau | coin superieur gauche 6 2 2 2" xfId="30420" xr:uid="{00000000-0005-0000-0000-0000D4760000}"/>
    <cellStyle name="tableau | coin superieur gauche 6 2 3" xfId="30421" xr:uid="{00000000-0005-0000-0000-0000D5760000}"/>
    <cellStyle name="tableau | coin superieur gauche 6 3" xfId="30422" xr:uid="{00000000-0005-0000-0000-0000D6760000}"/>
    <cellStyle name="tableau | coin superieur gauche 6 3 2" xfId="30423" xr:uid="{00000000-0005-0000-0000-0000D7760000}"/>
    <cellStyle name="tableau | coin superieur gauche 6 4" xfId="30424" xr:uid="{00000000-0005-0000-0000-0000D8760000}"/>
    <cellStyle name="tableau | coin superieur gauche 6 4 2" xfId="30425" xr:uid="{00000000-0005-0000-0000-0000D9760000}"/>
    <cellStyle name="tableau | coin superieur gauche 7" xfId="30426" xr:uid="{00000000-0005-0000-0000-0000DA760000}"/>
    <cellStyle name="tableau | coin superieur gauche 7 2" xfId="30427" xr:uid="{00000000-0005-0000-0000-0000DB760000}"/>
    <cellStyle name="tableau | coin superieur gauche 7 2 2" xfId="30428" xr:uid="{00000000-0005-0000-0000-0000DC760000}"/>
    <cellStyle name="tableau | coin superieur gauche 7 2 2 2" xfId="30429" xr:uid="{00000000-0005-0000-0000-0000DD760000}"/>
    <cellStyle name="tableau | coin superieur gauche 7 2 3" xfId="30430" xr:uid="{00000000-0005-0000-0000-0000DE760000}"/>
    <cellStyle name="tableau | coin superieur gauche 7 3" xfId="30431" xr:uid="{00000000-0005-0000-0000-0000DF760000}"/>
    <cellStyle name="tableau | coin superieur gauche 7 3 2" xfId="30432" xr:uid="{00000000-0005-0000-0000-0000E0760000}"/>
    <cellStyle name="tableau | coin superieur gauche 7 4" xfId="30433" xr:uid="{00000000-0005-0000-0000-0000E1760000}"/>
    <cellStyle name="tableau | coin superieur gauche 7 4 2" xfId="30434" xr:uid="{00000000-0005-0000-0000-0000E2760000}"/>
    <cellStyle name="tableau | coin superieur gauche 8" xfId="30435" xr:uid="{00000000-0005-0000-0000-0000E3760000}"/>
    <cellStyle name="tableau | coin superieur gauche 8 2" xfId="30436" xr:uid="{00000000-0005-0000-0000-0000E4760000}"/>
    <cellStyle name="tableau | coin superieur gauche 8 2 2" xfId="30437" xr:uid="{00000000-0005-0000-0000-0000E5760000}"/>
    <cellStyle name="tableau | coin superieur gauche 8 2 2 2" xfId="30438" xr:uid="{00000000-0005-0000-0000-0000E6760000}"/>
    <cellStyle name="tableau | coin superieur gauche 8 2 3" xfId="30439" xr:uid="{00000000-0005-0000-0000-0000E7760000}"/>
    <cellStyle name="tableau | coin superieur gauche 8 3" xfId="30440" xr:uid="{00000000-0005-0000-0000-0000E8760000}"/>
    <cellStyle name="tableau | coin superieur gauche 8 3 2" xfId="30441" xr:uid="{00000000-0005-0000-0000-0000E9760000}"/>
    <cellStyle name="tableau | coin superieur gauche 8 4" xfId="30442" xr:uid="{00000000-0005-0000-0000-0000EA760000}"/>
    <cellStyle name="tableau | coin superieur gauche 8 4 2" xfId="30443" xr:uid="{00000000-0005-0000-0000-0000EB760000}"/>
    <cellStyle name="tableau | coin superieur gauche 9" xfId="30444" xr:uid="{00000000-0005-0000-0000-0000EC760000}"/>
    <cellStyle name="tableau | coin superieur gauche 9 2" xfId="30445" xr:uid="{00000000-0005-0000-0000-0000ED760000}"/>
    <cellStyle name="tableau | coin superieur gauche 9 2 2" xfId="30446" xr:uid="{00000000-0005-0000-0000-0000EE760000}"/>
    <cellStyle name="tableau | coin superieur gauche 9 2 2 2" xfId="30447" xr:uid="{00000000-0005-0000-0000-0000EF760000}"/>
    <cellStyle name="tableau | coin superieur gauche 9 2 3" xfId="30448" xr:uid="{00000000-0005-0000-0000-0000F0760000}"/>
    <cellStyle name="tableau | coin superieur gauche 9 3" xfId="30449" xr:uid="{00000000-0005-0000-0000-0000F1760000}"/>
    <cellStyle name="tableau | coin superieur gauche 9 3 2" xfId="30450" xr:uid="{00000000-0005-0000-0000-0000F2760000}"/>
    <cellStyle name="tableau | coin superieur gauche 9 4" xfId="30451" xr:uid="{00000000-0005-0000-0000-0000F3760000}"/>
    <cellStyle name="tableau | coin superieur gauche 9 4 2" xfId="30452" xr:uid="{00000000-0005-0000-0000-0000F4760000}"/>
    <cellStyle name="tableau | entete-colonne | series" xfId="30453" xr:uid="{00000000-0005-0000-0000-0000F5760000}"/>
    <cellStyle name="tableau | entete-colonne | series 10" xfId="30454" xr:uid="{00000000-0005-0000-0000-0000F6760000}"/>
    <cellStyle name="tableau | entete-colonne | series 10 2" xfId="30455" xr:uid="{00000000-0005-0000-0000-0000F7760000}"/>
    <cellStyle name="tableau | entete-colonne | series 11" xfId="30456" xr:uid="{00000000-0005-0000-0000-0000F8760000}"/>
    <cellStyle name="tableau | entete-colonne | series 11 2" xfId="30457" xr:uid="{00000000-0005-0000-0000-0000F9760000}"/>
    <cellStyle name="tableau | entete-colonne | series 2" xfId="30458" xr:uid="{00000000-0005-0000-0000-0000FA760000}"/>
    <cellStyle name="tableau | entete-colonne | series 2 2" xfId="30459" xr:uid="{00000000-0005-0000-0000-0000FB760000}"/>
    <cellStyle name="tableau | entete-colonne | series 2 2 2" xfId="30460" xr:uid="{00000000-0005-0000-0000-0000FC760000}"/>
    <cellStyle name="tableau | entete-colonne | series 2 3" xfId="30461" xr:uid="{00000000-0005-0000-0000-0000FD760000}"/>
    <cellStyle name="tableau | entete-colonne | series 2 3 2" xfId="30462" xr:uid="{00000000-0005-0000-0000-0000FE760000}"/>
    <cellStyle name="tableau | entete-colonne | series 2 4" xfId="30463" xr:uid="{00000000-0005-0000-0000-0000FF760000}"/>
    <cellStyle name="tableau | entete-colonne | series 2 4 2" xfId="30464" xr:uid="{00000000-0005-0000-0000-000000770000}"/>
    <cellStyle name="tableau | entete-colonne | series 2 5" xfId="30465" xr:uid="{00000000-0005-0000-0000-000001770000}"/>
    <cellStyle name="tableau | entete-colonne | series 3" xfId="30466" xr:uid="{00000000-0005-0000-0000-000002770000}"/>
    <cellStyle name="tableau | entete-colonne | series 3 2" xfId="30467" xr:uid="{00000000-0005-0000-0000-000003770000}"/>
    <cellStyle name="tableau | entete-colonne | series 3 2 2" xfId="30468" xr:uid="{00000000-0005-0000-0000-000004770000}"/>
    <cellStyle name="tableau | entete-colonne | series 3 3" xfId="30469" xr:uid="{00000000-0005-0000-0000-000005770000}"/>
    <cellStyle name="tableau | entete-colonne | series 3 3 2" xfId="30470" xr:uid="{00000000-0005-0000-0000-000006770000}"/>
    <cellStyle name="tableau | entete-colonne | series 3 4" xfId="30471" xr:uid="{00000000-0005-0000-0000-000007770000}"/>
    <cellStyle name="tableau | entete-colonne | series 3 4 2" xfId="30472" xr:uid="{00000000-0005-0000-0000-000008770000}"/>
    <cellStyle name="tableau | entete-colonne | series 3 5" xfId="30473" xr:uid="{00000000-0005-0000-0000-000009770000}"/>
    <cellStyle name="tableau | entete-colonne | series 4" xfId="30474" xr:uid="{00000000-0005-0000-0000-00000A770000}"/>
    <cellStyle name="tableau | entete-colonne | series 4 2" xfId="30475" xr:uid="{00000000-0005-0000-0000-00000B770000}"/>
    <cellStyle name="tableau | entete-colonne | series 4 2 2" xfId="30476" xr:uid="{00000000-0005-0000-0000-00000C770000}"/>
    <cellStyle name="tableau | entete-colonne | series 4 3" xfId="30477" xr:uid="{00000000-0005-0000-0000-00000D770000}"/>
    <cellStyle name="tableau | entete-colonne | series 4 3 2" xfId="30478" xr:uid="{00000000-0005-0000-0000-00000E770000}"/>
    <cellStyle name="tableau | entete-colonne | series 4 4" xfId="30479" xr:uid="{00000000-0005-0000-0000-00000F770000}"/>
    <cellStyle name="tableau | entete-colonne | series 4 4 2" xfId="30480" xr:uid="{00000000-0005-0000-0000-000010770000}"/>
    <cellStyle name="tableau | entete-colonne | series 4 5" xfId="30481" xr:uid="{00000000-0005-0000-0000-000011770000}"/>
    <cellStyle name="tableau | entete-colonne | series 5" xfId="30482" xr:uid="{00000000-0005-0000-0000-000012770000}"/>
    <cellStyle name="tableau | entete-colonne | series 5 2" xfId="30483" xr:uid="{00000000-0005-0000-0000-000013770000}"/>
    <cellStyle name="tableau | entete-colonne | series 5 2 2" xfId="30484" xr:uid="{00000000-0005-0000-0000-000014770000}"/>
    <cellStyle name="tableau | entete-colonne | series 5 3" xfId="30485" xr:uid="{00000000-0005-0000-0000-000015770000}"/>
    <cellStyle name="tableau | entete-colonne | series 5 3 2" xfId="30486" xr:uid="{00000000-0005-0000-0000-000016770000}"/>
    <cellStyle name="tableau | entete-colonne | series 5 4" xfId="30487" xr:uid="{00000000-0005-0000-0000-000017770000}"/>
    <cellStyle name="tableau | entete-colonne | series 5 4 2" xfId="30488" xr:uid="{00000000-0005-0000-0000-000018770000}"/>
    <cellStyle name="tableau | entete-colonne | series 5 5" xfId="30489" xr:uid="{00000000-0005-0000-0000-000019770000}"/>
    <cellStyle name="tableau | entete-colonne | series 6" xfId="30490" xr:uid="{00000000-0005-0000-0000-00001A770000}"/>
    <cellStyle name="tableau | entete-colonne | series 6 2" xfId="30491" xr:uid="{00000000-0005-0000-0000-00001B770000}"/>
    <cellStyle name="tableau | entete-colonne | series 6 2 2" xfId="30492" xr:uid="{00000000-0005-0000-0000-00001C770000}"/>
    <cellStyle name="tableau | entete-colonne | series 6 3" xfId="30493" xr:uid="{00000000-0005-0000-0000-00001D770000}"/>
    <cellStyle name="tableau | entete-colonne | series 6 3 2" xfId="30494" xr:uid="{00000000-0005-0000-0000-00001E770000}"/>
    <cellStyle name="tableau | entete-colonne | series 6 4" xfId="30495" xr:uid="{00000000-0005-0000-0000-00001F770000}"/>
    <cellStyle name="tableau | entete-colonne | series 6 4 2" xfId="30496" xr:uid="{00000000-0005-0000-0000-000020770000}"/>
    <cellStyle name="tableau | entete-colonne | series 6 5" xfId="30497" xr:uid="{00000000-0005-0000-0000-000021770000}"/>
    <cellStyle name="tableau | entete-colonne | series 7" xfId="30498" xr:uid="{00000000-0005-0000-0000-000022770000}"/>
    <cellStyle name="tableau | entete-colonne | series 7 2" xfId="30499" xr:uid="{00000000-0005-0000-0000-000023770000}"/>
    <cellStyle name="tableau | entete-colonne | series 7 2 2" xfId="30500" xr:uid="{00000000-0005-0000-0000-000024770000}"/>
    <cellStyle name="tableau | entete-colonne | series 7 3" xfId="30501" xr:uid="{00000000-0005-0000-0000-000025770000}"/>
    <cellStyle name="tableau | entete-colonne | series 7 3 2" xfId="30502" xr:uid="{00000000-0005-0000-0000-000026770000}"/>
    <cellStyle name="tableau | entete-colonne | series 7 4" xfId="30503" xr:uid="{00000000-0005-0000-0000-000027770000}"/>
    <cellStyle name="tableau | entete-colonne | series 7 4 2" xfId="30504" xr:uid="{00000000-0005-0000-0000-000028770000}"/>
    <cellStyle name="tableau | entete-colonne | series 7 5" xfId="30505" xr:uid="{00000000-0005-0000-0000-000029770000}"/>
    <cellStyle name="tableau | entete-colonne | series 8" xfId="30506" xr:uid="{00000000-0005-0000-0000-00002A770000}"/>
    <cellStyle name="tableau | entete-colonne | series 8 2" xfId="30507" xr:uid="{00000000-0005-0000-0000-00002B770000}"/>
    <cellStyle name="tableau | entete-colonne | series 8 2 2" xfId="30508" xr:uid="{00000000-0005-0000-0000-00002C770000}"/>
    <cellStyle name="tableau | entete-colonne | series 8 3" xfId="30509" xr:uid="{00000000-0005-0000-0000-00002D770000}"/>
    <cellStyle name="tableau | entete-colonne | series 8 3 2" xfId="30510" xr:uid="{00000000-0005-0000-0000-00002E770000}"/>
    <cellStyle name="tableau | entete-colonne | series 8 4" xfId="30511" xr:uid="{00000000-0005-0000-0000-00002F770000}"/>
    <cellStyle name="tableau | entete-colonne | series 8 4 2" xfId="30512" xr:uid="{00000000-0005-0000-0000-000030770000}"/>
    <cellStyle name="tableau | entete-colonne | series 8 5" xfId="30513" xr:uid="{00000000-0005-0000-0000-000031770000}"/>
    <cellStyle name="tableau | entete-colonne | series 9" xfId="30514" xr:uid="{00000000-0005-0000-0000-000032770000}"/>
    <cellStyle name="tableau | entete-colonne | series 9 2" xfId="30515" xr:uid="{00000000-0005-0000-0000-000033770000}"/>
    <cellStyle name="tableau | entete-ligne | normal" xfId="30516" xr:uid="{00000000-0005-0000-0000-000034770000}"/>
    <cellStyle name="tableau | entete-ligne | normal 10" xfId="30517" xr:uid="{00000000-0005-0000-0000-000035770000}"/>
    <cellStyle name="tableau | entete-ligne | normal 10 2" xfId="30518" xr:uid="{00000000-0005-0000-0000-000036770000}"/>
    <cellStyle name="tableau | entete-ligne | normal 10 2 2" xfId="30519" xr:uid="{00000000-0005-0000-0000-000037770000}"/>
    <cellStyle name="tableau | entete-ligne | normal 10 2 2 2" xfId="30520" xr:uid="{00000000-0005-0000-0000-000038770000}"/>
    <cellStyle name="tableau | entete-ligne | normal 10 2 3" xfId="30521" xr:uid="{00000000-0005-0000-0000-000039770000}"/>
    <cellStyle name="tableau | entete-ligne | normal 10 2 3 2" xfId="30522" xr:uid="{00000000-0005-0000-0000-00003A770000}"/>
    <cellStyle name="tableau | entete-ligne | normal 10 2 4" xfId="30523" xr:uid="{00000000-0005-0000-0000-00003B770000}"/>
    <cellStyle name="tableau | entete-ligne | normal 10 2 4 2" xfId="30524" xr:uid="{00000000-0005-0000-0000-00003C770000}"/>
    <cellStyle name="tableau | entete-ligne | normal 10 2 5" xfId="30525" xr:uid="{00000000-0005-0000-0000-00003D770000}"/>
    <cellStyle name="tableau | entete-ligne | normal 10 3" xfId="30526" xr:uid="{00000000-0005-0000-0000-00003E770000}"/>
    <cellStyle name="tableau | entete-ligne | normal 10 3 2" xfId="30527" xr:uid="{00000000-0005-0000-0000-00003F770000}"/>
    <cellStyle name="tableau | entete-ligne | normal 11" xfId="30528" xr:uid="{00000000-0005-0000-0000-000040770000}"/>
    <cellStyle name="tableau | entete-ligne | normal 11 2" xfId="30529" xr:uid="{00000000-0005-0000-0000-000041770000}"/>
    <cellStyle name="tableau | entete-ligne | normal 11 2 2" xfId="30530" xr:uid="{00000000-0005-0000-0000-000042770000}"/>
    <cellStyle name="tableau | entete-ligne | normal 11 2 2 2" xfId="30531" xr:uid="{00000000-0005-0000-0000-000043770000}"/>
    <cellStyle name="tableau | entete-ligne | normal 11 2 3" xfId="30532" xr:uid="{00000000-0005-0000-0000-000044770000}"/>
    <cellStyle name="tableau | entete-ligne | normal 11 2 3 2" xfId="30533" xr:uid="{00000000-0005-0000-0000-000045770000}"/>
    <cellStyle name="tableau | entete-ligne | normal 11 2 4" xfId="30534" xr:uid="{00000000-0005-0000-0000-000046770000}"/>
    <cellStyle name="tableau | entete-ligne | normal 11 2 4 2" xfId="30535" xr:uid="{00000000-0005-0000-0000-000047770000}"/>
    <cellStyle name="tableau | entete-ligne | normal 11 2 5" xfId="30536" xr:uid="{00000000-0005-0000-0000-000048770000}"/>
    <cellStyle name="tableau | entete-ligne | normal 11 3" xfId="30537" xr:uid="{00000000-0005-0000-0000-000049770000}"/>
    <cellStyle name="tableau | entete-ligne | normal 11 3 2" xfId="30538" xr:uid="{00000000-0005-0000-0000-00004A770000}"/>
    <cellStyle name="tableau | entete-ligne | normal 11 4" xfId="30539" xr:uid="{00000000-0005-0000-0000-00004B770000}"/>
    <cellStyle name="tableau | entete-ligne | normal 11 4 2" xfId="30540" xr:uid="{00000000-0005-0000-0000-00004C770000}"/>
    <cellStyle name="tableau | entete-ligne | normal 11 5" xfId="30541" xr:uid="{00000000-0005-0000-0000-00004D770000}"/>
    <cellStyle name="tableau | entete-ligne | normal 11 5 2" xfId="30542" xr:uid="{00000000-0005-0000-0000-00004E770000}"/>
    <cellStyle name="tableau | entete-ligne | normal 11 6" xfId="30543" xr:uid="{00000000-0005-0000-0000-00004F770000}"/>
    <cellStyle name="tableau | entete-ligne | normal 12" xfId="30544" xr:uid="{00000000-0005-0000-0000-000050770000}"/>
    <cellStyle name="tableau | entete-ligne | normal 12 2" xfId="30545" xr:uid="{00000000-0005-0000-0000-000051770000}"/>
    <cellStyle name="tableau | entete-ligne | normal 12 2 2" xfId="30546" xr:uid="{00000000-0005-0000-0000-000052770000}"/>
    <cellStyle name="tableau | entete-ligne | normal 12 3" xfId="30547" xr:uid="{00000000-0005-0000-0000-000053770000}"/>
    <cellStyle name="tableau | entete-ligne | normal 12 3 2" xfId="30548" xr:uid="{00000000-0005-0000-0000-000054770000}"/>
    <cellStyle name="tableau | entete-ligne | normal 12 4" xfId="30549" xr:uid="{00000000-0005-0000-0000-000055770000}"/>
    <cellStyle name="tableau | entete-ligne | normal 12 4 2" xfId="30550" xr:uid="{00000000-0005-0000-0000-000056770000}"/>
    <cellStyle name="tableau | entete-ligne | normal 12 5" xfId="30551" xr:uid="{00000000-0005-0000-0000-000057770000}"/>
    <cellStyle name="tableau | entete-ligne | normal 13" xfId="30552" xr:uid="{00000000-0005-0000-0000-000058770000}"/>
    <cellStyle name="tableau | entete-ligne | normal 13 2" xfId="30553" xr:uid="{00000000-0005-0000-0000-000059770000}"/>
    <cellStyle name="tableau | entete-ligne | normal 2" xfId="30554" xr:uid="{00000000-0005-0000-0000-00005A770000}"/>
    <cellStyle name="tableau | entete-ligne | normal 2 10" xfId="30555" xr:uid="{00000000-0005-0000-0000-00005B770000}"/>
    <cellStyle name="tableau | entete-ligne | normal 2 10 2" xfId="30556" xr:uid="{00000000-0005-0000-0000-00005C770000}"/>
    <cellStyle name="tableau | entete-ligne | normal 2 10 2 2" xfId="30557" xr:uid="{00000000-0005-0000-0000-00005D770000}"/>
    <cellStyle name="tableau | entete-ligne | normal 2 10 2 2 2" xfId="30558" xr:uid="{00000000-0005-0000-0000-00005E770000}"/>
    <cellStyle name="tableau | entete-ligne | normal 2 10 2 3" xfId="30559" xr:uid="{00000000-0005-0000-0000-00005F770000}"/>
    <cellStyle name="tableau | entete-ligne | normal 2 10 2 3 2" xfId="30560" xr:uid="{00000000-0005-0000-0000-000060770000}"/>
    <cellStyle name="tableau | entete-ligne | normal 2 10 2 4" xfId="30561" xr:uid="{00000000-0005-0000-0000-000061770000}"/>
    <cellStyle name="tableau | entete-ligne | normal 2 10 2 4 2" xfId="30562" xr:uid="{00000000-0005-0000-0000-000062770000}"/>
    <cellStyle name="tableau | entete-ligne | normal 2 10 2 5" xfId="30563" xr:uid="{00000000-0005-0000-0000-000063770000}"/>
    <cellStyle name="tableau | entete-ligne | normal 2 10 3" xfId="30564" xr:uid="{00000000-0005-0000-0000-000064770000}"/>
    <cellStyle name="tableau | entete-ligne | normal 2 10 3 2" xfId="30565" xr:uid="{00000000-0005-0000-0000-000065770000}"/>
    <cellStyle name="tableau | entete-ligne | normal 2 10 4" xfId="30566" xr:uid="{00000000-0005-0000-0000-000066770000}"/>
    <cellStyle name="tableau | entete-ligne | normal 2 10 4 2" xfId="30567" xr:uid="{00000000-0005-0000-0000-000067770000}"/>
    <cellStyle name="tableau | entete-ligne | normal 2 10 5" xfId="30568" xr:uid="{00000000-0005-0000-0000-000068770000}"/>
    <cellStyle name="tableau | entete-ligne | normal 2 10 5 2" xfId="30569" xr:uid="{00000000-0005-0000-0000-000069770000}"/>
    <cellStyle name="tableau | entete-ligne | normal 2 10 6" xfId="30570" xr:uid="{00000000-0005-0000-0000-00006A770000}"/>
    <cellStyle name="tableau | entete-ligne | normal 2 11" xfId="30571" xr:uid="{00000000-0005-0000-0000-00006B770000}"/>
    <cellStyle name="tableau | entete-ligne | normal 2 11 2" xfId="30572" xr:uid="{00000000-0005-0000-0000-00006C770000}"/>
    <cellStyle name="tableau | entete-ligne | normal 2 11 2 2" xfId="30573" xr:uid="{00000000-0005-0000-0000-00006D770000}"/>
    <cellStyle name="tableau | entete-ligne | normal 2 11 3" xfId="30574" xr:uid="{00000000-0005-0000-0000-00006E770000}"/>
    <cellStyle name="tableau | entete-ligne | normal 2 11 3 2" xfId="30575" xr:uid="{00000000-0005-0000-0000-00006F770000}"/>
    <cellStyle name="tableau | entete-ligne | normal 2 11 4" xfId="30576" xr:uid="{00000000-0005-0000-0000-000070770000}"/>
    <cellStyle name="tableau | entete-ligne | normal 2 11 4 2" xfId="30577" xr:uid="{00000000-0005-0000-0000-000071770000}"/>
    <cellStyle name="tableau | entete-ligne | normal 2 11 5" xfId="30578" xr:uid="{00000000-0005-0000-0000-000072770000}"/>
    <cellStyle name="tableau | entete-ligne | normal 2 12" xfId="30579" xr:uid="{00000000-0005-0000-0000-000073770000}"/>
    <cellStyle name="tableau | entete-ligne | normal 2 12 2" xfId="30580" xr:uid="{00000000-0005-0000-0000-000074770000}"/>
    <cellStyle name="tableau | entete-ligne | normal 2 2" xfId="30581" xr:uid="{00000000-0005-0000-0000-000075770000}"/>
    <cellStyle name="tableau | entete-ligne | normal 2 2 2" xfId="30582" xr:uid="{00000000-0005-0000-0000-000076770000}"/>
    <cellStyle name="tableau | entete-ligne | normal 2 2 2 2" xfId="30583" xr:uid="{00000000-0005-0000-0000-000077770000}"/>
    <cellStyle name="tableau | entete-ligne | normal 2 2 2 2 2" xfId="30584" xr:uid="{00000000-0005-0000-0000-000078770000}"/>
    <cellStyle name="tableau | entete-ligne | normal 2 2 2 3" xfId="30585" xr:uid="{00000000-0005-0000-0000-000079770000}"/>
    <cellStyle name="tableau | entete-ligne | normal 2 2 2 3 2" xfId="30586" xr:uid="{00000000-0005-0000-0000-00007A770000}"/>
    <cellStyle name="tableau | entete-ligne | normal 2 2 2 4" xfId="30587" xr:uid="{00000000-0005-0000-0000-00007B770000}"/>
    <cellStyle name="tableau | entete-ligne | normal 2 2 2 4 2" xfId="30588" xr:uid="{00000000-0005-0000-0000-00007C770000}"/>
    <cellStyle name="tableau | entete-ligne | normal 2 2 2 5" xfId="30589" xr:uid="{00000000-0005-0000-0000-00007D770000}"/>
    <cellStyle name="tableau | entete-ligne | normal 2 2 3" xfId="30590" xr:uid="{00000000-0005-0000-0000-00007E770000}"/>
    <cellStyle name="tableau | entete-ligne | normal 2 2 3 2" xfId="30591" xr:uid="{00000000-0005-0000-0000-00007F770000}"/>
    <cellStyle name="tableau | entete-ligne | normal 2 3" xfId="30592" xr:uid="{00000000-0005-0000-0000-000080770000}"/>
    <cellStyle name="tableau | entete-ligne | normal 2 3 2" xfId="30593" xr:uid="{00000000-0005-0000-0000-000081770000}"/>
    <cellStyle name="tableau | entete-ligne | normal 2 3 2 2" xfId="30594" xr:uid="{00000000-0005-0000-0000-000082770000}"/>
    <cellStyle name="tableau | entete-ligne | normal 2 3 2 2 2" xfId="30595" xr:uid="{00000000-0005-0000-0000-000083770000}"/>
    <cellStyle name="tableau | entete-ligne | normal 2 3 2 3" xfId="30596" xr:uid="{00000000-0005-0000-0000-000084770000}"/>
    <cellStyle name="tableau | entete-ligne | normal 2 3 2 3 2" xfId="30597" xr:uid="{00000000-0005-0000-0000-000085770000}"/>
    <cellStyle name="tableau | entete-ligne | normal 2 3 2 4" xfId="30598" xr:uid="{00000000-0005-0000-0000-000086770000}"/>
    <cellStyle name="tableau | entete-ligne | normal 2 3 2 4 2" xfId="30599" xr:uid="{00000000-0005-0000-0000-000087770000}"/>
    <cellStyle name="tableau | entete-ligne | normal 2 3 2 5" xfId="30600" xr:uid="{00000000-0005-0000-0000-000088770000}"/>
    <cellStyle name="tableau | entete-ligne | normal 2 3 3" xfId="30601" xr:uid="{00000000-0005-0000-0000-000089770000}"/>
    <cellStyle name="tableau | entete-ligne | normal 2 3 3 2" xfId="30602" xr:uid="{00000000-0005-0000-0000-00008A770000}"/>
    <cellStyle name="tableau | entete-ligne | normal 2 4" xfId="30603" xr:uid="{00000000-0005-0000-0000-00008B770000}"/>
    <cellStyle name="tableau | entete-ligne | normal 2 4 2" xfId="30604" xr:uid="{00000000-0005-0000-0000-00008C770000}"/>
    <cellStyle name="tableau | entete-ligne | normal 2 4 2 2" xfId="30605" xr:uid="{00000000-0005-0000-0000-00008D770000}"/>
    <cellStyle name="tableau | entete-ligne | normal 2 4 2 2 2" xfId="30606" xr:uid="{00000000-0005-0000-0000-00008E770000}"/>
    <cellStyle name="tableau | entete-ligne | normal 2 4 2 3" xfId="30607" xr:uid="{00000000-0005-0000-0000-00008F770000}"/>
    <cellStyle name="tableau | entete-ligne | normal 2 4 2 3 2" xfId="30608" xr:uid="{00000000-0005-0000-0000-000090770000}"/>
    <cellStyle name="tableau | entete-ligne | normal 2 4 2 4" xfId="30609" xr:uid="{00000000-0005-0000-0000-000091770000}"/>
    <cellStyle name="tableau | entete-ligne | normal 2 4 2 4 2" xfId="30610" xr:uid="{00000000-0005-0000-0000-000092770000}"/>
    <cellStyle name="tableau | entete-ligne | normal 2 4 2 5" xfId="30611" xr:uid="{00000000-0005-0000-0000-000093770000}"/>
    <cellStyle name="tableau | entete-ligne | normal 2 4 3" xfId="30612" xr:uid="{00000000-0005-0000-0000-000094770000}"/>
    <cellStyle name="tableau | entete-ligne | normal 2 4 3 2" xfId="30613" xr:uid="{00000000-0005-0000-0000-000095770000}"/>
    <cellStyle name="tableau | entete-ligne | normal 2 5" xfId="30614" xr:uid="{00000000-0005-0000-0000-000096770000}"/>
    <cellStyle name="tableau | entete-ligne | normal 2 5 2" xfId="30615" xr:uid="{00000000-0005-0000-0000-000097770000}"/>
    <cellStyle name="tableau | entete-ligne | normal 2 5 2 2" xfId="30616" xr:uid="{00000000-0005-0000-0000-000098770000}"/>
    <cellStyle name="tableau | entete-ligne | normal 2 5 2 2 2" xfId="30617" xr:uid="{00000000-0005-0000-0000-000099770000}"/>
    <cellStyle name="tableau | entete-ligne | normal 2 5 2 3" xfId="30618" xr:uid="{00000000-0005-0000-0000-00009A770000}"/>
    <cellStyle name="tableau | entete-ligne | normal 2 5 2 3 2" xfId="30619" xr:uid="{00000000-0005-0000-0000-00009B770000}"/>
    <cellStyle name="tableau | entete-ligne | normal 2 5 2 4" xfId="30620" xr:uid="{00000000-0005-0000-0000-00009C770000}"/>
    <cellStyle name="tableau | entete-ligne | normal 2 5 2 4 2" xfId="30621" xr:uid="{00000000-0005-0000-0000-00009D770000}"/>
    <cellStyle name="tableau | entete-ligne | normal 2 5 2 5" xfId="30622" xr:uid="{00000000-0005-0000-0000-00009E770000}"/>
    <cellStyle name="tableau | entete-ligne | normal 2 5 3" xfId="30623" xr:uid="{00000000-0005-0000-0000-00009F770000}"/>
    <cellStyle name="tableau | entete-ligne | normal 2 5 3 2" xfId="30624" xr:uid="{00000000-0005-0000-0000-0000A0770000}"/>
    <cellStyle name="tableau | entete-ligne | normal 2 6" xfId="30625" xr:uid="{00000000-0005-0000-0000-0000A1770000}"/>
    <cellStyle name="tableau | entete-ligne | normal 2 6 2" xfId="30626" xr:uid="{00000000-0005-0000-0000-0000A2770000}"/>
    <cellStyle name="tableau | entete-ligne | normal 2 6 2 2" xfId="30627" xr:uid="{00000000-0005-0000-0000-0000A3770000}"/>
    <cellStyle name="tableau | entete-ligne | normal 2 6 2 2 2" xfId="30628" xr:uid="{00000000-0005-0000-0000-0000A4770000}"/>
    <cellStyle name="tableau | entete-ligne | normal 2 6 2 3" xfId="30629" xr:uid="{00000000-0005-0000-0000-0000A5770000}"/>
    <cellStyle name="tableau | entete-ligne | normal 2 6 2 3 2" xfId="30630" xr:uid="{00000000-0005-0000-0000-0000A6770000}"/>
    <cellStyle name="tableau | entete-ligne | normal 2 6 2 4" xfId="30631" xr:uid="{00000000-0005-0000-0000-0000A7770000}"/>
    <cellStyle name="tableau | entete-ligne | normal 2 6 2 4 2" xfId="30632" xr:uid="{00000000-0005-0000-0000-0000A8770000}"/>
    <cellStyle name="tableau | entete-ligne | normal 2 6 2 5" xfId="30633" xr:uid="{00000000-0005-0000-0000-0000A9770000}"/>
    <cellStyle name="tableau | entete-ligne | normal 2 6 3" xfId="30634" xr:uid="{00000000-0005-0000-0000-0000AA770000}"/>
    <cellStyle name="tableau | entete-ligne | normal 2 6 3 2" xfId="30635" xr:uid="{00000000-0005-0000-0000-0000AB770000}"/>
    <cellStyle name="tableau | entete-ligne | normal 2 7" xfId="30636" xr:uid="{00000000-0005-0000-0000-0000AC770000}"/>
    <cellStyle name="tableau | entete-ligne | normal 2 7 2" xfId="30637" xr:uid="{00000000-0005-0000-0000-0000AD770000}"/>
    <cellStyle name="tableau | entete-ligne | normal 2 7 2 2" xfId="30638" xr:uid="{00000000-0005-0000-0000-0000AE770000}"/>
    <cellStyle name="tableau | entete-ligne | normal 2 7 2 2 2" xfId="30639" xr:uid="{00000000-0005-0000-0000-0000AF770000}"/>
    <cellStyle name="tableau | entete-ligne | normal 2 7 2 3" xfId="30640" xr:uid="{00000000-0005-0000-0000-0000B0770000}"/>
    <cellStyle name="tableau | entete-ligne | normal 2 7 2 3 2" xfId="30641" xr:uid="{00000000-0005-0000-0000-0000B1770000}"/>
    <cellStyle name="tableau | entete-ligne | normal 2 7 2 4" xfId="30642" xr:uid="{00000000-0005-0000-0000-0000B2770000}"/>
    <cellStyle name="tableau | entete-ligne | normal 2 7 2 4 2" xfId="30643" xr:uid="{00000000-0005-0000-0000-0000B3770000}"/>
    <cellStyle name="tableau | entete-ligne | normal 2 7 2 5" xfId="30644" xr:uid="{00000000-0005-0000-0000-0000B4770000}"/>
    <cellStyle name="tableau | entete-ligne | normal 2 7 3" xfId="30645" xr:uid="{00000000-0005-0000-0000-0000B5770000}"/>
    <cellStyle name="tableau | entete-ligne | normal 2 7 3 2" xfId="30646" xr:uid="{00000000-0005-0000-0000-0000B6770000}"/>
    <cellStyle name="tableau | entete-ligne | normal 2 8" xfId="30647" xr:uid="{00000000-0005-0000-0000-0000B7770000}"/>
    <cellStyle name="tableau | entete-ligne | normal 2 8 2" xfId="30648" xr:uid="{00000000-0005-0000-0000-0000B8770000}"/>
    <cellStyle name="tableau | entete-ligne | normal 2 8 2 2" xfId="30649" xr:uid="{00000000-0005-0000-0000-0000B9770000}"/>
    <cellStyle name="tableau | entete-ligne | normal 2 8 2 2 2" xfId="30650" xr:uid="{00000000-0005-0000-0000-0000BA770000}"/>
    <cellStyle name="tableau | entete-ligne | normal 2 8 2 3" xfId="30651" xr:uid="{00000000-0005-0000-0000-0000BB770000}"/>
    <cellStyle name="tableau | entete-ligne | normal 2 8 2 3 2" xfId="30652" xr:uid="{00000000-0005-0000-0000-0000BC770000}"/>
    <cellStyle name="tableau | entete-ligne | normal 2 8 2 4" xfId="30653" xr:uid="{00000000-0005-0000-0000-0000BD770000}"/>
    <cellStyle name="tableau | entete-ligne | normal 2 8 2 4 2" xfId="30654" xr:uid="{00000000-0005-0000-0000-0000BE770000}"/>
    <cellStyle name="tableau | entete-ligne | normal 2 8 2 5" xfId="30655" xr:uid="{00000000-0005-0000-0000-0000BF770000}"/>
    <cellStyle name="tableau | entete-ligne | normal 2 8 3" xfId="30656" xr:uid="{00000000-0005-0000-0000-0000C0770000}"/>
    <cellStyle name="tableau | entete-ligne | normal 2 8 3 2" xfId="30657" xr:uid="{00000000-0005-0000-0000-0000C1770000}"/>
    <cellStyle name="tableau | entete-ligne | normal 2 9" xfId="30658" xr:uid="{00000000-0005-0000-0000-0000C2770000}"/>
    <cellStyle name="tableau | entete-ligne | normal 2 9 2" xfId="30659" xr:uid="{00000000-0005-0000-0000-0000C3770000}"/>
    <cellStyle name="tableau | entete-ligne | normal 2 9 2 2" xfId="30660" xr:uid="{00000000-0005-0000-0000-0000C4770000}"/>
    <cellStyle name="tableau | entete-ligne | normal 2 9 2 2 2" xfId="30661" xr:uid="{00000000-0005-0000-0000-0000C5770000}"/>
    <cellStyle name="tableau | entete-ligne | normal 2 9 2 3" xfId="30662" xr:uid="{00000000-0005-0000-0000-0000C6770000}"/>
    <cellStyle name="tableau | entete-ligne | normal 2 9 2 3 2" xfId="30663" xr:uid="{00000000-0005-0000-0000-0000C7770000}"/>
    <cellStyle name="tableau | entete-ligne | normal 2 9 2 4" xfId="30664" xr:uid="{00000000-0005-0000-0000-0000C8770000}"/>
    <cellStyle name="tableau | entete-ligne | normal 2 9 2 4 2" xfId="30665" xr:uid="{00000000-0005-0000-0000-0000C9770000}"/>
    <cellStyle name="tableau | entete-ligne | normal 2 9 2 5" xfId="30666" xr:uid="{00000000-0005-0000-0000-0000CA770000}"/>
    <cellStyle name="tableau | entete-ligne | normal 2 9 3" xfId="30667" xr:uid="{00000000-0005-0000-0000-0000CB770000}"/>
    <cellStyle name="tableau | entete-ligne | normal 2 9 3 2" xfId="30668" xr:uid="{00000000-0005-0000-0000-0000CC770000}"/>
    <cellStyle name="tableau | entete-ligne | normal 3" xfId="30669" xr:uid="{00000000-0005-0000-0000-0000CD770000}"/>
    <cellStyle name="tableau | entete-ligne | normal 3 2" xfId="30670" xr:uid="{00000000-0005-0000-0000-0000CE770000}"/>
    <cellStyle name="tableau | entete-ligne | normal 3 2 2" xfId="30671" xr:uid="{00000000-0005-0000-0000-0000CF770000}"/>
    <cellStyle name="tableau | entete-ligne | normal 3 2 2 2" xfId="30672" xr:uid="{00000000-0005-0000-0000-0000D0770000}"/>
    <cellStyle name="tableau | entete-ligne | normal 3 2 3" xfId="30673" xr:uid="{00000000-0005-0000-0000-0000D1770000}"/>
    <cellStyle name="tableau | entete-ligne | normal 3 2 3 2" xfId="30674" xr:uid="{00000000-0005-0000-0000-0000D2770000}"/>
    <cellStyle name="tableau | entete-ligne | normal 3 2 4" xfId="30675" xr:uid="{00000000-0005-0000-0000-0000D3770000}"/>
    <cellStyle name="tableau | entete-ligne | normal 3 2 4 2" xfId="30676" xr:uid="{00000000-0005-0000-0000-0000D4770000}"/>
    <cellStyle name="tableau | entete-ligne | normal 3 2 5" xfId="30677" xr:uid="{00000000-0005-0000-0000-0000D5770000}"/>
    <cellStyle name="tableau | entete-ligne | normal 3 3" xfId="30678" xr:uid="{00000000-0005-0000-0000-0000D6770000}"/>
    <cellStyle name="tableau | entete-ligne | normal 3 3 2" xfId="30679" xr:uid="{00000000-0005-0000-0000-0000D7770000}"/>
    <cellStyle name="tableau | entete-ligne | normal 4" xfId="30680" xr:uid="{00000000-0005-0000-0000-0000D8770000}"/>
    <cellStyle name="tableau | entete-ligne | normal 4 2" xfId="30681" xr:uid="{00000000-0005-0000-0000-0000D9770000}"/>
    <cellStyle name="tableau | entete-ligne | normal 4 2 2" xfId="30682" xr:uid="{00000000-0005-0000-0000-0000DA770000}"/>
    <cellStyle name="tableau | entete-ligne | normal 4 2 2 2" xfId="30683" xr:uid="{00000000-0005-0000-0000-0000DB770000}"/>
    <cellStyle name="tableau | entete-ligne | normal 4 2 3" xfId="30684" xr:uid="{00000000-0005-0000-0000-0000DC770000}"/>
    <cellStyle name="tableau | entete-ligne | normal 4 2 3 2" xfId="30685" xr:uid="{00000000-0005-0000-0000-0000DD770000}"/>
    <cellStyle name="tableau | entete-ligne | normal 4 2 4" xfId="30686" xr:uid="{00000000-0005-0000-0000-0000DE770000}"/>
    <cellStyle name="tableau | entete-ligne | normal 4 2 4 2" xfId="30687" xr:uid="{00000000-0005-0000-0000-0000DF770000}"/>
    <cellStyle name="tableau | entete-ligne | normal 4 2 5" xfId="30688" xr:uid="{00000000-0005-0000-0000-0000E0770000}"/>
    <cellStyle name="tableau | entete-ligne | normal 4 3" xfId="30689" xr:uid="{00000000-0005-0000-0000-0000E1770000}"/>
    <cellStyle name="tableau | entete-ligne | normal 4 3 2" xfId="30690" xr:uid="{00000000-0005-0000-0000-0000E2770000}"/>
    <cellStyle name="tableau | entete-ligne | normal 5" xfId="30691" xr:uid="{00000000-0005-0000-0000-0000E3770000}"/>
    <cellStyle name="tableau | entete-ligne | normal 5 2" xfId="30692" xr:uid="{00000000-0005-0000-0000-0000E4770000}"/>
    <cellStyle name="tableau | entete-ligne | normal 5 2 2" xfId="30693" xr:uid="{00000000-0005-0000-0000-0000E5770000}"/>
    <cellStyle name="tableau | entete-ligne | normal 5 2 2 2" xfId="30694" xr:uid="{00000000-0005-0000-0000-0000E6770000}"/>
    <cellStyle name="tableau | entete-ligne | normal 5 2 3" xfId="30695" xr:uid="{00000000-0005-0000-0000-0000E7770000}"/>
    <cellStyle name="tableau | entete-ligne | normal 5 2 3 2" xfId="30696" xr:uid="{00000000-0005-0000-0000-0000E8770000}"/>
    <cellStyle name="tableau | entete-ligne | normal 5 2 4" xfId="30697" xr:uid="{00000000-0005-0000-0000-0000E9770000}"/>
    <cellStyle name="tableau | entete-ligne | normal 5 2 4 2" xfId="30698" xr:uid="{00000000-0005-0000-0000-0000EA770000}"/>
    <cellStyle name="tableau | entete-ligne | normal 5 2 5" xfId="30699" xr:uid="{00000000-0005-0000-0000-0000EB770000}"/>
    <cellStyle name="tableau | entete-ligne | normal 5 3" xfId="30700" xr:uid="{00000000-0005-0000-0000-0000EC770000}"/>
    <cellStyle name="tableau | entete-ligne | normal 5 3 2" xfId="30701" xr:uid="{00000000-0005-0000-0000-0000ED770000}"/>
    <cellStyle name="tableau | entete-ligne | normal 6" xfId="30702" xr:uid="{00000000-0005-0000-0000-0000EE770000}"/>
    <cellStyle name="tableau | entete-ligne | normal 6 2" xfId="30703" xr:uid="{00000000-0005-0000-0000-0000EF770000}"/>
    <cellStyle name="tableau | entete-ligne | normal 6 2 2" xfId="30704" xr:uid="{00000000-0005-0000-0000-0000F0770000}"/>
    <cellStyle name="tableau | entete-ligne | normal 6 2 2 2" xfId="30705" xr:uid="{00000000-0005-0000-0000-0000F1770000}"/>
    <cellStyle name="tableau | entete-ligne | normal 6 2 3" xfId="30706" xr:uid="{00000000-0005-0000-0000-0000F2770000}"/>
    <cellStyle name="tableau | entete-ligne | normal 6 2 3 2" xfId="30707" xr:uid="{00000000-0005-0000-0000-0000F3770000}"/>
    <cellStyle name="tableau | entete-ligne | normal 6 2 4" xfId="30708" xr:uid="{00000000-0005-0000-0000-0000F4770000}"/>
    <cellStyle name="tableau | entete-ligne | normal 6 2 4 2" xfId="30709" xr:uid="{00000000-0005-0000-0000-0000F5770000}"/>
    <cellStyle name="tableau | entete-ligne | normal 6 2 5" xfId="30710" xr:uid="{00000000-0005-0000-0000-0000F6770000}"/>
    <cellStyle name="tableau | entete-ligne | normal 6 3" xfId="30711" xr:uid="{00000000-0005-0000-0000-0000F7770000}"/>
    <cellStyle name="tableau | entete-ligne | normal 6 3 2" xfId="30712" xr:uid="{00000000-0005-0000-0000-0000F8770000}"/>
    <cellStyle name="tableau | entete-ligne | normal 7" xfId="30713" xr:uid="{00000000-0005-0000-0000-0000F9770000}"/>
    <cellStyle name="tableau | entete-ligne | normal 7 2" xfId="30714" xr:uid="{00000000-0005-0000-0000-0000FA770000}"/>
    <cellStyle name="tableau | entete-ligne | normal 7 2 2" xfId="30715" xr:uid="{00000000-0005-0000-0000-0000FB770000}"/>
    <cellStyle name="tableau | entete-ligne | normal 7 2 2 2" xfId="30716" xr:uid="{00000000-0005-0000-0000-0000FC770000}"/>
    <cellStyle name="tableau | entete-ligne | normal 7 2 3" xfId="30717" xr:uid="{00000000-0005-0000-0000-0000FD770000}"/>
    <cellStyle name="tableau | entete-ligne | normal 7 2 3 2" xfId="30718" xr:uid="{00000000-0005-0000-0000-0000FE770000}"/>
    <cellStyle name="tableau | entete-ligne | normal 7 2 4" xfId="30719" xr:uid="{00000000-0005-0000-0000-0000FF770000}"/>
    <cellStyle name="tableau | entete-ligne | normal 7 2 4 2" xfId="30720" xr:uid="{00000000-0005-0000-0000-000000780000}"/>
    <cellStyle name="tableau | entete-ligne | normal 7 2 5" xfId="30721" xr:uid="{00000000-0005-0000-0000-000001780000}"/>
    <cellStyle name="tableau | entete-ligne | normal 7 3" xfId="30722" xr:uid="{00000000-0005-0000-0000-000002780000}"/>
    <cellStyle name="tableau | entete-ligne | normal 7 3 2" xfId="30723" xr:uid="{00000000-0005-0000-0000-000003780000}"/>
    <cellStyle name="tableau | entete-ligne | normal 8" xfId="30724" xr:uid="{00000000-0005-0000-0000-000004780000}"/>
    <cellStyle name="tableau | entete-ligne | normal 8 2" xfId="30725" xr:uid="{00000000-0005-0000-0000-000005780000}"/>
    <cellStyle name="tableau | entete-ligne | normal 8 2 2" xfId="30726" xr:uid="{00000000-0005-0000-0000-000006780000}"/>
    <cellStyle name="tableau | entete-ligne | normal 8 2 2 2" xfId="30727" xr:uid="{00000000-0005-0000-0000-000007780000}"/>
    <cellStyle name="tableau | entete-ligne | normal 8 2 3" xfId="30728" xr:uid="{00000000-0005-0000-0000-000008780000}"/>
    <cellStyle name="tableau | entete-ligne | normal 8 2 3 2" xfId="30729" xr:uid="{00000000-0005-0000-0000-000009780000}"/>
    <cellStyle name="tableau | entete-ligne | normal 8 2 4" xfId="30730" xr:uid="{00000000-0005-0000-0000-00000A780000}"/>
    <cellStyle name="tableau | entete-ligne | normal 8 2 4 2" xfId="30731" xr:uid="{00000000-0005-0000-0000-00000B780000}"/>
    <cellStyle name="tableau | entete-ligne | normal 8 2 5" xfId="30732" xr:uid="{00000000-0005-0000-0000-00000C780000}"/>
    <cellStyle name="tableau | entete-ligne | normal 8 3" xfId="30733" xr:uid="{00000000-0005-0000-0000-00000D780000}"/>
    <cellStyle name="tableau | entete-ligne | normal 8 3 2" xfId="30734" xr:uid="{00000000-0005-0000-0000-00000E780000}"/>
    <cellStyle name="tableau | entete-ligne | normal 9" xfId="30735" xr:uid="{00000000-0005-0000-0000-00000F780000}"/>
    <cellStyle name="tableau | entete-ligne | normal 9 2" xfId="30736" xr:uid="{00000000-0005-0000-0000-000010780000}"/>
    <cellStyle name="tableau | entete-ligne | normal 9 2 2" xfId="30737" xr:uid="{00000000-0005-0000-0000-000011780000}"/>
    <cellStyle name="tableau | entete-ligne | normal 9 2 2 2" xfId="30738" xr:uid="{00000000-0005-0000-0000-000012780000}"/>
    <cellStyle name="tableau | entete-ligne | normal 9 2 3" xfId="30739" xr:uid="{00000000-0005-0000-0000-000013780000}"/>
    <cellStyle name="tableau | entete-ligne | normal 9 2 3 2" xfId="30740" xr:uid="{00000000-0005-0000-0000-000014780000}"/>
    <cellStyle name="tableau | entete-ligne | normal 9 2 4" xfId="30741" xr:uid="{00000000-0005-0000-0000-000015780000}"/>
    <cellStyle name="tableau | entete-ligne | normal 9 2 4 2" xfId="30742" xr:uid="{00000000-0005-0000-0000-000016780000}"/>
    <cellStyle name="tableau | entete-ligne | normal 9 2 5" xfId="30743" xr:uid="{00000000-0005-0000-0000-000017780000}"/>
    <cellStyle name="tableau | entete-ligne | normal 9 3" xfId="30744" xr:uid="{00000000-0005-0000-0000-000018780000}"/>
    <cellStyle name="tableau | entete-ligne | normal 9 3 2" xfId="30745" xr:uid="{00000000-0005-0000-0000-000019780000}"/>
    <cellStyle name="tableau | entete-ligne | total" xfId="30746" xr:uid="{00000000-0005-0000-0000-00001A780000}"/>
    <cellStyle name="tableau | entete-ligne | total 10" xfId="30747" xr:uid="{00000000-0005-0000-0000-00001B780000}"/>
    <cellStyle name="tableau | entete-ligne | total 10 2" xfId="30748" xr:uid="{00000000-0005-0000-0000-00001C780000}"/>
    <cellStyle name="tableau | entete-ligne | total 11" xfId="30749" xr:uid="{00000000-0005-0000-0000-00001D780000}"/>
    <cellStyle name="tableau | entete-ligne | total 11 2" xfId="30750" xr:uid="{00000000-0005-0000-0000-00001E780000}"/>
    <cellStyle name="tableau | entete-ligne | total 2" xfId="30751" xr:uid="{00000000-0005-0000-0000-00001F780000}"/>
    <cellStyle name="tableau | entete-ligne | total 2 2" xfId="30752" xr:uid="{00000000-0005-0000-0000-000020780000}"/>
    <cellStyle name="tableau | entete-ligne | total 2 2 2" xfId="30753" xr:uid="{00000000-0005-0000-0000-000021780000}"/>
    <cellStyle name="tableau | entete-ligne | total 2 3" xfId="30754" xr:uid="{00000000-0005-0000-0000-000022780000}"/>
    <cellStyle name="tableau | entete-ligne | total 2 3 2" xfId="30755" xr:uid="{00000000-0005-0000-0000-000023780000}"/>
    <cellStyle name="tableau | entete-ligne | total 2 4" xfId="30756" xr:uid="{00000000-0005-0000-0000-000024780000}"/>
    <cellStyle name="tableau | entete-ligne | total 2 4 2" xfId="30757" xr:uid="{00000000-0005-0000-0000-000025780000}"/>
    <cellStyle name="tableau | entete-ligne | total 2 5" xfId="30758" xr:uid="{00000000-0005-0000-0000-000026780000}"/>
    <cellStyle name="tableau | entete-ligne | total 3" xfId="30759" xr:uid="{00000000-0005-0000-0000-000027780000}"/>
    <cellStyle name="tableau | entete-ligne | total 3 2" xfId="30760" xr:uid="{00000000-0005-0000-0000-000028780000}"/>
    <cellStyle name="tableau | entete-ligne | total 3 2 2" xfId="30761" xr:uid="{00000000-0005-0000-0000-000029780000}"/>
    <cellStyle name="tableau | entete-ligne | total 3 3" xfId="30762" xr:uid="{00000000-0005-0000-0000-00002A780000}"/>
    <cellStyle name="tableau | entete-ligne | total 3 3 2" xfId="30763" xr:uid="{00000000-0005-0000-0000-00002B780000}"/>
    <cellStyle name="tableau | entete-ligne | total 3 4" xfId="30764" xr:uid="{00000000-0005-0000-0000-00002C780000}"/>
    <cellStyle name="tableau | entete-ligne | total 3 4 2" xfId="30765" xr:uid="{00000000-0005-0000-0000-00002D780000}"/>
    <cellStyle name="tableau | entete-ligne | total 3 5" xfId="30766" xr:uid="{00000000-0005-0000-0000-00002E780000}"/>
    <cellStyle name="tableau | entete-ligne | total 4" xfId="30767" xr:uid="{00000000-0005-0000-0000-00002F780000}"/>
    <cellStyle name="tableau | entete-ligne | total 4 2" xfId="30768" xr:uid="{00000000-0005-0000-0000-000030780000}"/>
    <cellStyle name="tableau | entete-ligne | total 4 2 2" xfId="30769" xr:uid="{00000000-0005-0000-0000-000031780000}"/>
    <cellStyle name="tableau | entete-ligne | total 4 3" xfId="30770" xr:uid="{00000000-0005-0000-0000-000032780000}"/>
    <cellStyle name="tableau | entete-ligne | total 4 3 2" xfId="30771" xr:uid="{00000000-0005-0000-0000-000033780000}"/>
    <cellStyle name="tableau | entete-ligne | total 4 4" xfId="30772" xr:uid="{00000000-0005-0000-0000-000034780000}"/>
    <cellStyle name="tableau | entete-ligne | total 4 4 2" xfId="30773" xr:uid="{00000000-0005-0000-0000-000035780000}"/>
    <cellStyle name="tableau | entete-ligne | total 4 5" xfId="30774" xr:uid="{00000000-0005-0000-0000-000036780000}"/>
    <cellStyle name="tableau | entete-ligne | total 5" xfId="30775" xr:uid="{00000000-0005-0000-0000-000037780000}"/>
    <cellStyle name="tableau | entete-ligne | total 5 2" xfId="30776" xr:uid="{00000000-0005-0000-0000-000038780000}"/>
    <cellStyle name="tableau | entete-ligne | total 5 2 2" xfId="30777" xr:uid="{00000000-0005-0000-0000-000039780000}"/>
    <cellStyle name="tableau | entete-ligne | total 5 3" xfId="30778" xr:uid="{00000000-0005-0000-0000-00003A780000}"/>
    <cellStyle name="tableau | entete-ligne | total 5 3 2" xfId="30779" xr:uid="{00000000-0005-0000-0000-00003B780000}"/>
    <cellStyle name="tableau | entete-ligne | total 5 4" xfId="30780" xr:uid="{00000000-0005-0000-0000-00003C780000}"/>
    <cellStyle name="tableau | entete-ligne | total 5 4 2" xfId="30781" xr:uid="{00000000-0005-0000-0000-00003D780000}"/>
    <cellStyle name="tableau | entete-ligne | total 5 5" xfId="30782" xr:uid="{00000000-0005-0000-0000-00003E780000}"/>
    <cellStyle name="tableau | entete-ligne | total 6" xfId="30783" xr:uid="{00000000-0005-0000-0000-00003F780000}"/>
    <cellStyle name="tableau | entete-ligne | total 6 2" xfId="30784" xr:uid="{00000000-0005-0000-0000-000040780000}"/>
    <cellStyle name="tableau | entete-ligne | total 6 2 2" xfId="30785" xr:uid="{00000000-0005-0000-0000-000041780000}"/>
    <cellStyle name="tableau | entete-ligne | total 6 3" xfId="30786" xr:uid="{00000000-0005-0000-0000-000042780000}"/>
    <cellStyle name="tableau | entete-ligne | total 6 3 2" xfId="30787" xr:uid="{00000000-0005-0000-0000-000043780000}"/>
    <cellStyle name="tableau | entete-ligne | total 6 4" xfId="30788" xr:uid="{00000000-0005-0000-0000-000044780000}"/>
    <cellStyle name="tableau | entete-ligne | total 6 4 2" xfId="30789" xr:uid="{00000000-0005-0000-0000-000045780000}"/>
    <cellStyle name="tableau | entete-ligne | total 6 5" xfId="30790" xr:uid="{00000000-0005-0000-0000-000046780000}"/>
    <cellStyle name="tableau | entete-ligne | total 7" xfId="30791" xr:uid="{00000000-0005-0000-0000-000047780000}"/>
    <cellStyle name="tableau | entete-ligne | total 7 2" xfId="30792" xr:uid="{00000000-0005-0000-0000-000048780000}"/>
    <cellStyle name="tableau | entete-ligne | total 7 2 2" xfId="30793" xr:uid="{00000000-0005-0000-0000-000049780000}"/>
    <cellStyle name="tableau | entete-ligne | total 7 3" xfId="30794" xr:uid="{00000000-0005-0000-0000-00004A780000}"/>
    <cellStyle name="tableau | entete-ligne | total 7 3 2" xfId="30795" xr:uid="{00000000-0005-0000-0000-00004B780000}"/>
    <cellStyle name="tableau | entete-ligne | total 7 4" xfId="30796" xr:uid="{00000000-0005-0000-0000-00004C780000}"/>
    <cellStyle name="tableau | entete-ligne | total 7 4 2" xfId="30797" xr:uid="{00000000-0005-0000-0000-00004D780000}"/>
    <cellStyle name="tableau | entete-ligne | total 7 5" xfId="30798" xr:uid="{00000000-0005-0000-0000-00004E780000}"/>
    <cellStyle name="tableau | entete-ligne | total 8" xfId="30799" xr:uid="{00000000-0005-0000-0000-00004F780000}"/>
    <cellStyle name="tableau | entete-ligne | total 8 2" xfId="30800" xr:uid="{00000000-0005-0000-0000-000050780000}"/>
    <cellStyle name="tableau | entete-ligne | total 8 2 2" xfId="30801" xr:uid="{00000000-0005-0000-0000-000051780000}"/>
    <cellStyle name="tableau | entete-ligne | total 8 3" xfId="30802" xr:uid="{00000000-0005-0000-0000-000052780000}"/>
    <cellStyle name="tableau | entete-ligne | total 8 3 2" xfId="30803" xr:uid="{00000000-0005-0000-0000-000053780000}"/>
    <cellStyle name="tableau | entete-ligne | total 8 4" xfId="30804" xr:uid="{00000000-0005-0000-0000-000054780000}"/>
    <cellStyle name="tableau | entete-ligne | total 8 4 2" xfId="30805" xr:uid="{00000000-0005-0000-0000-000055780000}"/>
    <cellStyle name="tableau | entete-ligne | total 8 5" xfId="30806" xr:uid="{00000000-0005-0000-0000-000056780000}"/>
    <cellStyle name="tableau | entete-ligne | total 9" xfId="30807" xr:uid="{00000000-0005-0000-0000-000057780000}"/>
    <cellStyle name="tableau | entete-ligne | total 9 2" xfId="30808" xr:uid="{00000000-0005-0000-0000-000058780000}"/>
    <cellStyle name="tableau | ligne-titre | niveau1" xfId="30809" xr:uid="{00000000-0005-0000-0000-000059780000}"/>
    <cellStyle name="tableau | ligne-titre | niveau1 10" xfId="30810" xr:uid="{00000000-0005-0000-0000-00005A780000}"/>
    <cellStyle name="tableau | ligne-titre | niveau1 10 2" xfId="30811" xr:uid="{00000000-0005-0000-0000-00005B780000}"/>
    <cellStyle name="tableau | ligne-titre | niveau1 11" xfId="30812" xr:uid="{00000000-0005-0000-0000-00005C780000}"/>
    <cellStyle name="tableau | ligne-titre | niveau1 11 2" xfId="30813" xr:uid="{00000000-0005-0000-0000-00005D780000}"/>
    <cellStyle name="tableau | ligne-titre | niveau1 2" xfId="30814" xr:uid="{00000000-0005-0000-0000-00005E780000}"/>
    <cellStyle name="tableau | ligne-titre | niveau1 2 2" xfId="30815" xr:uid="{00000000-0005-0000-0000-00005F780000}"/>
    <cellStyle name="tableau | ligne-titre | niveau1 2 2 2" xfId="30816" xr:uid="{00000000-0005-0000-0000-000060780000}"/>
    <cellStyle name="tableau | ligne-titre | niveau1 2 3" xfId="30817" xr:uid="{00000000-0005-0000-0000-000061780000}"/>
    <cellStyle name="tableau | ligne-titre | niveau1 2 3 2" xfId="30818" xr:uid="{00000000-0005-0000-0000-000062780000}"/>
    <cellStyle name="tableau | ligne-titre | niveau1 2 4" xfId="30819" xr:uid="{00000000-0005-0000-0000-000063780000}"/>
    <cellStyle name="tableau | ligne-titre | niveau1 2 4 2" xfId="30820" xr:uid="{00000000-0005-0000-0000-000064780000}"/>
    <cellStyle name="tableau | ligne-titre | niveau1 2 5" xfId="30821" xr:uid="{00000000-0005-0000-0000-000065780000}"/>
    <cellStyle name="tableau | ligne-titre | niveau1 3" xfId="30822" xr:uid="{00000000-0005-0000-0000-000066780000}"/>
    <cellStyle name="tableau | ligne-titre | niveau1 3 2" xfId="30823" xr:uid="{00000000-0005-0000-0000-000067780000}"/>
    <cellStyle name="tableau | ligne-titre | niveau1 3 2 2" xfId="30824" xr:uid="{00000000-0005-0000-0000-000068780000}"/>
    <cellStyle name="tableau | ligne-titre | niveau1 3 3" xfId="30825" xr:uid="{00000000-0005-0000-0000-000069780000}"/>
    <cellStyle name="tableau | ligne-titre | niveau1 3 3 2" xfId="30826" xr:uid="{00000000-0005-0000-0000-00006A780000}"/>
    <cellStyle name="tableau | ligne-titre | niveau1 3 4" xfId="30827" xr:uid="{00000000-0005-0000-0000-00006B780000}"/>
    <cellStyle name="tableau | ligne-titre | niveau1 3 4 2" xfId="30828" xr:uid="{00000000-0005-0000-0000-00006C780000}"/>
    <cellStyle name="tableau | ligne-titre | niveau1 3 5" xfId="30829" xr:uid="{00000000-0005-0000-0000-00006D780000}"/>
    <cellStyle name="tableau | ligne-titre | niveau1 4" xfId="30830" xr:uid="{00000000-0005-0000-0000-00006E780000}"/>
    <cellStyle name="tableau | ligne-titre | niveau1 4 2" xfId="30831" xr:uid="{00000000-0005-0000-0000-00006F780000}"/>
    <cellStyle name="tableau | ligne-titre | niveau1 4 2 2" xfId="30832" xr:uid="{00000000-0005-0000-0000-000070780000}"/>
    <cellStyle name="tableau | ligne-titre | niveau1 4 3" xfId="30833" xr:uid="{00000000-0005-0000-0000-000071780000}"/>
    <cellStyle name="tableau | ligne-titre | niveau1 4 3 2" xfId="30834" xr:uid="{00000000-0005-0000-0000-000072780000}"/>
    <cellStyle name="tableau | ligne-titre | niveau1 4 4" xfId="30835" xr:uid="{00000000-0005-0000-0000-000073780000}"/>
    <cellStyle name="tableau | ligne-titre | niveau1 4 4 2" xfId="30836" xr:uid="{00000000-0005-0000-0000-000074780000}"/>
    <cellStyle name="tableau | ligne-titre | niveau1 4 5" xfId="30837" xr:uid="{00000000-0005-0000-0000-000075780000}"/>
    <cellStyle name="tableau | ligne-titre | niveau1 5" xfId="30838" xr:uid="{00000000-0005-0000-0000-000076780000}"/>
    <cellStyle name="tableau | ligne-titre | niveau1 5 2" xfId="30839" xr:uid="{00000000-0005-0000-0000-000077780000}"/>
    <cellStyle name="tableau | ligne-titre | niveau1 5 2 2" xfId="30840" xr:uid="{00000000-0005-0000-0000-000078780000}"/>
    <cellStyle name="tableau | ligne-titre | niveau1 5 3" xfId="30841" xr:uid="{00000000-0005-0000-0000-000079780000}"/>
    <cellStyle name="tableau | ligne-titre | niveau1 5 3 2" xfId="30842" xr:uid="{00000000-0005-0000-0000-00007A780000}"/>
    <cellStyle name="tableau | ligne-titre | niveau1 5 4" xfId="30843" xr:uid="{00000000-0005-0000-0000-00007B780000}"/>
    <cellStyle name="tableau | ligne-titre | niveau1 5 4 2" xfId="30844" xr:uid="{00000000-0005-0000-0000-00007C780000}"/>
    <cellStyle name="tableau | ligne-titre | niveau1 5 5" xfId="30845" xr:uid="{00000000-0005-0000-0000-00007D780000}"/>
    <cellStyle name="tableau | ligne-titre | niveau1 6" xfId="30846" xr:uid="{00000000-0005-0000-0000-00007E780000}"/>
    <cellStyle name="tableau | ligne-titre | niveau1 6 2" xfId="30847" xr:uid="{00000000-0005-0000-0000-00007F780000}"/>
    <cellStyle name="tableau | ligne-titre | niveau1 6 2 2" xfId="30848" xr:uid="{00000000-0005-0000-0000-000080780000}"/>
    <cellStyle name="tableau | ligne-titre | niveau1 6 3" xfId="30849" xr:uid="{00000000-0005-0000-0000-000081780000}"/>
    <cellStyle name="tableau | ligne-titre | niveau1 6 3 2" xfId="30850" xr:uid="{00000000-0005-0000-0000-000082780000}"/>
    <cellStyle name="tableau | ligne-titre | niveau1 6 4" xfId="30851" xr:uid="{00000000-0005-0000-0000-000083780000}"/>
    <cellStyle name="tableau | ligne-titre | niveau1 6 4 2" xfId="30852" xr:uid="{00000000-0005-0000-0000-000084780000}"/>
    <cellStyle name="tableau | ligne-titre | niveau1 6 5" xfId="30853" xr:uid="{00000000-0005-0000-0000-000085780000}"/>
    <cellStyle name="tableau | ligne-titre | niveau1 7" xfId="30854" xr:uid="{00000000-0005-0000-0000-000086780000}"/>
    <cellStyle name="tableau | ligne-titre | niveau1 7 2" xfId="30855" xr:uid="{00000000-0005-0000-0000-000087780000}"/>
    <cellStyle name="tableau | ligne-titre | niveau1 7 2 2" xfId="30856" xr:uid="{00000000-0005-0000-0000-000088780000}"/>
    <cellStyle name="tableau | ligne-titre | niveau1 7 3" xfId="30857" xr:uid="{00000000-0005-0000-0000-000089780000}"/>
    <cellStyle name="tableau | ligne-titre | niveau1 7 3 2" xfId="30858" xr:uid="{00000000-0005-0000-0000-00008A780000}"/>
    <cellStyle name="tableau | ligne-titre | niveau1 7 4" xfId="30859" xr:uid="{00000000-0005-0000-0000-00008B780000}"/>
    <cellStyle name="tableau | ligne-titre | niveau1 7 4 2" xfId="30860" xr:uid="{00000000-0005-0000-0000-00008C780000}"/>
    <cellStyle name="tableau | ligne-titre | niveau1 7 5" xfId="30861" xr:uid="{00000000-0005-0000-0000-00008D780000}"/>
    <cellStyle name="tableau | ligne-titre | niveau1 8" xfId="30862" xr:uid="{00000000-0005-0000-0000-00008E780000}"/>
    <cellStyle name="tableau | ligne-titre | niveau1 8 2" xfId="30863" xr:uid="{00000000-0005-0000-0000-00008F780000}"/>
    <cellStyle name="tableau | ligne-titre | niveau1 8 2 2" xfId="30864" xr:uid="{00000000-0005-0000-0000-000090780000}"/>
    <cellStyle name="tableau | ligne-titre | niveau1 8 3" xfId="30865" xr:uid="{00000000-0005-0000-0000-000091780000}"/>
    <cellStyle name="tableau | ligne-titre | niveau1 8 3 2" xfId="30866" xr:uid="{00000000-0005-0000-0000-000092780000}"/>
    <cellStyle name="tableau | ligne-titre | niveau1 8 4" xfId="30867" xr:uid="{00000000-0005-0000-0000-000093780000}"/>
    <cellStyle name="tableau | ligne-titre | niveau1 8 4 2" xfId="30868" xr:uid="{00000000-0005-0000-0000-000094780000}"/>
    <cellStyle name="tableau | ligne-titre | niveau1 8 5" xfId="30869" xr:uid="{00000000-0005-0000-0000-000095780000}"/>
    <cellStyle name="tableau | ligne-titre | niveau1 9" xfId="30870" xr:uid="{00000000-0005-0000-0000-000096780000}"/>
    <cellStyle name="tableau | ligne-titre | niveau1 9 2" xfId="30871" xr:uid="{00000000-0005-0000-0000-000097780000}"/>
    <cellStyle name="tableau | ligne-titre | niveau2" xfId="30872" xr:uid="{00000000-0005-0000-0000-000098780000}"/>
    <cellStyle name="tableau | ligne-titre | niveau2 10" xfId="30873" xr:uid="{00000000-0005-0000-0000-000099780000}"/>
    <cellStyle name="tableau | ligne-titre | niveau2 10 2" xfId="30874" xr:uid="{00000000-0005-0000-0000-00009A780000}"/>
    <cellStyle name="tableau | ligne-titre | niveau2 11" xfId="30875" xr:uid="{00000000-0005-0000-0000-00009B780000}"/>
    <cellStyle name="tableau | ligne-titre | niveau2 11 2" xfId="30876" xr:uid="{00000000-0005-0000-0000-00009C780000}"/>
    <cellStyle name="tableau | ligne-titre | niveau2 2" xfId="30877" xr:uid="{00000000-0005-0000-0000-00009D780000}"/>
    <cellStyle name="tableau | ligne-titre | niveau2 2 2" xfId="30878" xr:uid="{00000000-0005-0000-0000-00009E780000}"/>
    <cellStyle name="tableau | ligne-titre | niveau2 2 2 2" xfId="30879" xr:uid="{00000000-0005-0000-0000-00009F780000}"/>
    <cellStyle name="tableau | ligne-titre | niveau2 2 3" xfId="30880" xr:uid="{00000000-0005-0000-0000-0000A0780000}"/>
    <cellStyle name="tableau | ligne-titre | niveau2 2 3 2" xfId="30881" xr:uid="{00000000-0005-0000-0000-0000A1780000}"/>
    <cellStyle name="tableau | ligne-titre | niveau2 2 4" xfId="30882" xr:uid="{00000000-0005-0000-0000-0000A2780000}"/>
    <cellStyle name="tableau | ligne-titre | niveau2 2 4 2" xfId="30883" xr:uid="{00000000-0005-0000-0000-0000A3780000}"/>
    <cellStyle name="tableau | ligne-titre | niveau2 2 5" xfId="30884" xr:uid="{00000000-0005-0000-0000-0000A4780000}"/>
    <cellStyle name="tableau | ligne-titre | niveau2 3" xfId="30885" xr:uid="{00000000-0005-0000-0000-0000A5780000}"/>
    <cellStyle name="tableau | ligne-titre | niveau2 3 2" xfId="30886" xr:uid="{00000000-0005-0000-0000-0000A6780000}"/>
    <cellStyle name="tableau | ligne-titre | niveau2 3 2 2" xfId="30887" xr:uid="{00000000-0005-0000-0000-0000A7780000}"/>
    <cellStyle name="tableau | ligne-titre | niveau2 3 3" xfId="30888" xr:uid="{00000000-0005-0000-0000-0000A8780000}"/>
    <cellStyle name="tableau | ligne-titre | niveau2 3 3 2" xfId="30889" xr:uid="{00000000-0005-0000-0000-0000A9780000}"/>
    <cellStyle name="tableau | ligne-titre | niveau2 3 4" xfId="30890" xr:uid="{00000000-0005-0000-0000-0000AA780000}"/>
    <cellStyle name="tableau | ligne-titre | niveau2 3 4 2" xfId="30891" xr:uid="{00000000-0005-0000-0000-0000AB780000}"/>
    <cellStyle name="tableau | ligne-titre | niveau2 3 5" xfId="30892" xr:uid="{00000000-0005-0000-0000-0000AC780000}"/>
    <cellStyle name="tableau | ligne-titre | niveau2 4" xfId="30893" xr:uid="{00000000-0005-0000-0000-0000AD780000}"/>
    <cellStyle name="tableau | ligne-titre | niveau2 4 2" xfId="30894" xr:uid="{00000000-0005-0000-0000-0000AE780000}"/>
    <cellStyle name="tableau | ligne-titre | niveau2 4 2 2" xfId="30895" xr:uid="{00000000-0005-0000-0000-0000AF780000}"/>
    <cellStyle name="tableau | ligne-titre | niveau2 4 3" xfId="30896" xr:uid="{00000000-0005-0000-0000-0000B0780000}"/>
    <cellStyle name="tableau | ligne-titre | niveau2 4 3 2" xfId="30897" xr:uid="{00000000-0005-0000-0000-0000B1780000}"/>
    <cellStyle name="tableau | ligne-titre | niveau2 4 4" xfId="30898" xr:uid="{00000000-0005-0000-0000-0000B2780000}"/>
    <cellStyle name="tableau | ligne-titre | niveau2 4 4 2" xfId="30899" xr:uid="{00000000-0005-0000-0000-0000B3780000}"/>
    <cellStyle name="tableau | ligne-titre | niveau2 4 5" xfId="30900" xr:uid="{00000000-0005-0000-0000-0000B4780000}"/>
    <cellStyle name="tableau | ligne-titre | niveau2 5" xfId="30901" xr:uid="{00000000-0005-0000-0000-0000B5780000}"/>
    <cellStyle name="tableau | ligne-titre | niveau2 5 2" xfId="30902" xr:uid="{00000000-0005-0000-0000-0000B6780000}"/>
    <cellStyle name="tableau | ligne-titre | niveau2 5 2 2" xfId="30903" xr:uid="{00000000-0005-0000-0000-0000B7780000}"/>
    <cellStyle name="tableau | ligne-titre | niveau2 5 3" xfId="30904" xr:uid="{00000000-0005-0000-0000-0000B8780000}"/>
    <cellStyle name="tableau | ligne-titre | niveau2 5 3 2" xfId="30905" xr:uid="{00000000-0005-0000-0000-0000B9780000}"/>
    <cellStyle name="tableau | ligne-titre | niveau2 5 4" xfId="30906" xr:uid="{00000000-0005-0000-0000-0000BA780000}"/>
    <cellStyle name="tableau | ligne-titre | niveau2 5 4 2" xfId="30907" xr:uid="{00000000-0005-0000-0000-0000BB780000}"/>
    <cellStyle name="tableau | ligne-titre | niveau2 5 5" xfId="30908" xr:uid="{00000000-0005-0000-0000-0000BC780000}"/>
    <cellStyle name="tableau | ligne-titre | niveau2 6" xfId="30909" xr:uid="{00000000-0005-0000-0000-0000BD780000}"/>
    <cellStyle name="tableau | ligne-titre | niveau2 6 2" xfId="30910" xr:uid="{00000000-0005-0000-0000-0000BE780000}"/>
    <cellStyle name="tableau | ligne-titre | niveau2 6 2 2" xfId="30911" xr:uid="{00000000-0005-0000-0000-0000BF780000}"/>
    <cellStyle name="tableau | ligne-titre | niveau2 6 3" xfId="30912" xr:uid="{00000000-0005-0000-0000-0000C0780000}"/>
    <cellStyle name="tableau | ligne-titre | niveau2 6 3 2" xfId="30913" xr:uid="{00000000-0005-0000-0000-0000C1780000}"/>
    <cellStyle name="tableau | ligne-titre | niveau2 6 4" xfId="30914" xr:uid="{00000000-0005-0000-0000-0000C2780000}"/>
    <cellStyle name="tableau | ligne-titre | niveau2 6 4 2" xfId="30915" xr:uid="{00000000-0005-0000-0000-0000C3780000}"/>
    <cellStyle name="tableau | ligne-titre | niveau2 6 5" xfId="30916" xr:uid="{00000000-0005-0000-0000-0000C4780000}"/>
    <cellStyle name="tableau | ligne-titre | niveau2 7" xfId="30917" xr:uid="{00000000-0005-0000-0000-0000C5780000}"/>
    <cellStyle name="tableau | ligne-titre | niveau2 7 2" xfId="30918" xr:uid="{00000000-0005-0000-0000-0000C6780000}"/>
    <cellStyle name="tableau | ligne-titre | niveau2 7 2 2" xfId="30919" xr:uid="{00000000-0005-0000-0000-0000C7780000}"/>
    <cellStyle name="tableau | ligne-titre | niveau2 7 3" xfId="30920" xr:uid="{00000000-0005-0000-0000-0000C8780000}"/>
    <cellStyle name="tableau | ligne-titre | niveau2 7 3 2" xfId="30921" xr:uid="{00000000-0005-0000-0000-0000C9780000}"/>
    <cellStyle name="tableau | ligne-titre | niveau2 7 4" xfId="30922" xr:uid="{00000000-0005-0000-0000-0000CA780000}"/>
    <cellStyle name="tableau | ligne-titre | niveau2 7 4 2" xfId="30923" xr:uid="{00000000-0005-0000-0000-0000CB780000}"/>
    <cellStyle name="tableau | ligne-titre | niveau2 7 5" xfId="30924" xr:uid="{00000000-0005-0000-0000-0000CC780000}"/>
    <cellStyle name="tableau | ligne-titre | niveau2 8" xfId="30925" xr:uid="{00000000-0005-0000-0000-0000CD780000}"/>
    <cellStyle name="tableau | ligne-titre | niveau2 8 2" xfId="30926" xr:uid="{00000000-0005-0000-0000-0000CE780000}"/>
    <cellStyle name="tableau | ligne-titre | niveau2 8 2 2" xfId="30927" xr:uid="{00000000-0005-0000-0000-0000CF780000}"/>
    <cellStyle name="tableau | ligne-titre | niveau2 8 3" xfId="30928" xr:uid="{00000000-0005-0000-0000-0000D0780000}"/>
    <cellStyle name="tableau | ligne-titre | niveau2 8 3 2" xfId="30929" xr:uid="{00000000-0005-0000-0000-0000D1780000}"/>
    <cellStyle name="tableau | ligne-titre | niveau2 8 4" xfId="30930" xr:uid="{00000000-0005-0000-0000-0000D2780000}"/>
    <cellStyle name="tableau | ligne-titre | niveau2 8 4 2" xfId="30931" xr:uid="{00000000-0005-0000-0000-0000D3780000}"/>
    <cellStyle name="tableau | ligne-titre | niveau2 8 5" xfId="30932" xr:uid="{00000000-0005-0000-0000-0000D4780000}"/>
    <cellStyle name="tableau | ligne-titre | niveau2 9" xfId="30933" xr:uid="{00000000-0005-0000-0000-0000D5780000}"/>
    <cellStyle name="tableau | ligne-titre | niveau2 9 2" xfId="30934" xr:uid="{00000000-0005-0000-0000-0000D6780000}"/>
    <cellStyle name="Texte explicatif 2" xfId="30935" xr:uid="{00000000-0005-0000-0000-0000D7780000}"/>
    <cellStyle name="Texte explicatif 3" xfId="30936" xr:uid="{00000000-0005-0000-0000-0000D8780000}"/>
    <cellStyle name="Title 2" xfId="30937" xr:uid="{00000000-0005-0000-0000-0000D9780000}"/>
    <cellStyle name="Title Text" xfId="30938" xr:uid="{00000000-0005-0000-0000-0000DA780000}"/>
    <cellStyle name="Title Text 1" xfId="30939" xr:uid="{00000000-0005-0000-0000-0000DB780000}"/>
    <cellStyle name="Title Text 2" xfId="30940" xr:uid="{00000000-0005-0000-0000-0000DC780000}"/>
    <cellStyle name="Title-1" xfId="30941" xr:uid="{00000000-0005-0000-0000-0000DD780000}"/>
    <cellStyle name="Title-2" xfId="30942" xr:uid="{00000000-0005-0000-0000-0000DE780000}"/>
    <cellStyle name="Title-3" xfId="30943" xr:uid="{00000000-0005-0000-0000-0000DF780000}"/>
    <cellStyle name="Titre 2" xfId="30944" xr:uid="{00000000-0005-0000-0000-0000E0780000}"/>
    <cellStyle name="Titre 3" xfId="30945" xr:uid="{00000000-0005-0000-0000-0000E1780000}"/>
    <cellStyle name="Titre ligne" xfId="30946" xr:uid="{00000000-0005-0000-0000-0000E2780000}"/>
    <cellStyle name="Titre 1 2" xfId="30947" xr:uid="{00000000-0005-0000-0000-0000E3780000}"/>
    <cellStyle name="Titre 1 3" xfId="30948" xr:uid="{00000000-0005-0000-0000-0000E4780000}"/>
    <cellStyle name="Titre 1 4" xfId="30949" xr:uid="{00000000-0005-0000-0000-0000E5780000}"/>
    <cellStyle name="Titre 2 2" xfId="30950" xr:uid="{00000000-0005-0000-0000-0000E6780000}"/>
    <cellStyle name="Titre 2 3" xfId="30951" xr:uid="{00000000-0005-0000-0000-0000E7780000}"/>
    <cellStyle name="Titre 2 4" xfId="30952" xr:uid="{00000000-0005-0000-0000-0000E8780000}"/>
    <cellStyle name="Titre 3 2" xfId="30953" xr:uid="{00000000-0005-0000-0000-0000E9780000}"/>
    <cellStyle name="Titre 3 3" xfId="30954" xr:uid="{00000000-0005-0000-0000-0000EA780000}"/>
    <cellStyle name="Titre 3 4" xfId="30955" xr:uid="{00000000-0005-0000-0000-0000EB780000}"/>
    <cellStyle name="Titre 4 2" xfId="30956" xr:uid="{00000000-0005-0000-0000-0000EC780000}"/>
    <cellStyle name="Titre 4 3" xfId="30957" xr:uid="{00000000-0005-0000-0000-0000ED780000}"/>
    <cellStyle name="Titre 4 4" xfId="30958" xr:uid="{00000000-0005-0000-0000-0000EE780000}"/>
    <cellStyle name="Total 2" xfId="30959" xr:uid="{00000000-0005-0000-0000-0000EF780000}"/>
    <cellStyle name="Total 2 10" xfId="30960" xr:uid="{00000000-0005-0000-0000-0000F0780000}"/>
    <cellStyle name="Total 2 10 2" xfId="30961" xr:uid="{00000000-0005-0000-0000-0000F1780000}"/>
    <cellStyle name="Total 2 10 2 2" xfId="30962" xr:uid="{00000000-0005-0000-0000-0000F2780000}"/>
    <cellStyle name="Total 2 10 3" xfId="30963" xr:uid="{00000000-0005-0000-0000-0000F3780000}"/>
    <cellStyle name="Total 2 10 3 2" xfId="30964" xr:uid="{00000000-0005-0000-0000-0000F4780000}"/>
    <cellStyle name="Total 2 10 4" xfId="30965" xr:uid="{00000000-0005-0000-0000-0000F5780000}"/>
    <cellStyle name="Total 2 10 4 2" xfId="30966" xr:uid="{00000000-0005-0000-0000-0000F6780000}"/>
    <cellStyle name="Total 2 10 5" xfId="30967" xr:uid="{00000000-0005-0000-0000-0000F7780000}"/>
    <cellStyle name="Total 2 11" xfId="30968" xr:uid="{00000000-0005-0000-0000-0000F8780000}"/>
    <cellStyle name="Total 2 11 2" xfId="30969" xr:uid="{00000000-0005-0000-0000-0000F9780000}"/>
    <cellStyle name="Total 2 11 2 2" xfId="30970" xr:uid="{00000000-0005-0000-0000-0000FA780000}"/>
    <cellStyle name="Total 2 11 2 2 2" xfId="30971" xr:uid="{00000000-0005-0000-0000-0000FB780000}"/>
    <cellStyle name="Total 2 11 2 3" xfId="30972" xr:uid="{00000000-0005-0000-0000-0000FC780000}"/>
    <cellStyle name="Total 2 11 2 3 2" xfId="30973" xr:uid="{00000000-0005-0000-0000-0000FD780000}"/>
    <cellStyle name="Total 2 11 2 4" xfId="30974" xr:uid="{00000000-0005-0000-0000-0000FE780000}"/>
    <cellStyle name="Total 2 11 3" xfId="30975" xr:uid="{00000000-0005-0000-0000-0000FF780000}"/>
    <cellStyle name="Total 2 11 3 2" xfId="30976" xr:uid="{00000000-0005-0000-0000-000000790000}"/>
    <cellStyle name="Total 2 11 4" xfId="30977" xr:uid="{00000000-0005-0000-0000-000001790000}"/>
    <cellStyle name="Total 2 11 4 2" xfId="30978" xr:uid="{00000000-0005-0000-0000-000002790000}"/>
    <cellStyle name="Total 2 11 5" xfId="30979" xr:uid="{00000000-0005-0000-0000-000003790000}"/>
    <cellStyle name="Total 2 11 5 2" xfId="30980" xr:uid="{00000000-0005-0000-0000-000004790000}"/>
    <cellStyle name="Total 2 11 6" xfId="30981" xr:uid="{00000000-0005-0000-0000-000005790000}"/>
    <cellStyle name="Total 2 12" xfId="30982" xr:uid="{00000000-0005-0000-0000-000006790000}"/>
    <cellStyle name="Total 2 12 2" xfId="30983" xr:uid="{00000000-0005-0000-0000-000007790000}"/>
    <cellStyle name="Total 2 13" xfId="30984" xr:uid="{00000000-0005-0000-0000-000008790000}"/>
    <cellStyle name="Total 2 13 2" xfId="30985" xr:uid="{00000000-0005-0000-0000-000009790000}"/>
    <cellStyle name="Total 2 14" xfId="30986" xr:uid="{00000000-0005-0000-0000-00000A790000}"/>
    <cellStyle name="Total 2 14 2" xfId="30987" xr:uid="{00000000-0005-0000-0000-00000B790000}"/>
    <cellStyle name="Total 2 15" xfId="30988" xr:uid="{00000000-0005-0000-0000-00000C790000}"/>
    <cellStyle name="Total 2 15 2" xfId="30989" xr:uid="{00000000-0005-0000-0000-00000D790000}"/>
    <cellStyle name="Total 2 16" xfId="30990" xr:uid="{00000000-0005-0000-0000-00000E790000}"/>
    <cellStyle name="Total 2 2" xfId="30991" xr:uid="{00000000-0005-0000-0000-00000F790000}"/>
    <cellStyle name="Total 2 2 10" xfId="30992" xr:uid="{00000000-0005-0000-0000-000010790000}"/>
    <cellStyle name="Total 2 2 10 2" xfId="30993" xr:uid="{00000000-0005-0000-0000-000011790000}"/>
    <cellStyle name="Total 2 2 10 2 2" xfId="30994" xr:uid="{00000000-0005-0000-0000-000012790000}"/>
    <cellStyle name="Total 2 2 10 2 2 2" xfId="30995" xr:uid="{00000000-0005-0000-0000-000013790000}"/>
    <cellStyle name="Total 2 2 10 2 3" xfId="30996" xr:uid="{00000000-0005-0000-0000-000014790000}"/>
    <cellStyle name="Total 2 2 10 2 3 2" xfId="30997" xr:uid="{00000000-0005-0000-0000-000015790000}"/>
    <cellStyle name="Total 2 2 10 2 4" xfId="30998" xr:uid="{00000000-0005-0000-0000-000016790000}"/>
    <cellStyle name="Total 2 2 10 3" xfId="30999" xr:uid="{00000000-0005-0000-0000-000017790000}"/>
    <cellStyle name="Total 2 2 10 3 2" xfId="31000" xr:uid="{00000000-0005-0000-0000-000018790000}"/>
    <cellStyle name="Total 2 2 10 4" xfId="31001" xr:uid="{00000000-0005-0000-0000-000019790000}"/>
    <cellStyle name="Total 2 2 10 4 2" xfId="31002" xr:uid="{00000000-0005-0000-0000-00001A790000}"/>
    <cellStyle name="Total 2 2 10 5" xfId="31003" xr:uid="{00000000-0005-0000-0000-00001B790000}"/>
    <cellStyle name="Total 2 2 10 5 2" xfId="31004" xr:uid="{00000000-0005-0000-0000-00001C790000}"/>
    <cellStyle name="Total 2 2 10 6" xfId="31005" xr:uid="{00000000-0005-0000-0000-00001D790000}"/>
    <cellStyle name="Total 2 2 11" xfId="31006" xr:uid="{00000000-0005-0000-0000-00001E790000}"/>
    <cellStyle name="Total 2 2 11 2" xfId="31007" xr:uid="{00000000-0005-0000-0000-00001F790000}"/>
    <cellStyle name="Total 2 2 12" xfId="31008" xr:uid="{00000000-0005-0000-0000-000020790000}"/>
    <cellStyle name="Total 2 2 12 2" xfId="31009" xr:uid="{00000000-0005-0000-0000-000021790000}"/>
    <cellStyle name="Total 2 2 13" xfId="31010" xr:uid="{00000000-0005-0000-0000-000022790000}"/>
    <cellStyle name="Total 2 2 13 2" xfId="31011" xr:uid="{00000000-0005-0000-0000-000023790000}"/>
    <cellStyle name="Total 2 2 14" xfId="31012" xr:uid="{00000000-0005-0000-0000-000024790000}"/>
    <cellStyle name="Total 2 2 14 2" xfId="31013" xr:uid="{00000000-0005-0000-0000-000025790000}"/>
    <cellStyle name="Total 2 2 15" xfId="31014" xr:uid="{00000000-0005-0000-0000-000026790000}"/>
    <cellStyle name="Total 2 2 2" xfId="31015" xr:uid="{00000000-0005-0000-0000-000027790000}"/>
    <cellStyle name="Total 2 2 2 2" xfId="31016" xr:uid="{00000000-0005-0000-0000-000028790000}"/>
    <cellStyle name="Total 2 2 2 2 2" xfId="31017" xr:uid="{00000000-0005-0000-0000-000029790000}"/>
    <cellStyle name="Total 2 2 2 3" xfId="31018" xr:uid="{00000000-0005-0000-0000-00002A790000}"/>
    <cellStyle name="Total 2 2 2 3 2" xfId="31019" xr:uid="{00000000-0005-0000-0000-00002B790000}"/>
    <cellStyle name="Total 2 2 2 4" xfId="31020" xr:uid="{00000000-0005-0000-0000-00002C790000}"/>
    <cellStyle name="Total 2 2 2 4 2" xfId="31021" xr:uid="{00000000-0005-0000-0000-00002D790000}"/>
    <cellStyle name="Total 2 2 2 5" xfId="31022" xr:uid="{00000000-0005-0000-0000-00002E790000}"/>
    <cellStyle name="Total 2 2 3" xfId="31023" xr:uid="{00000000-0005-0000-0000-00002F790000}"/>
    <cellStyle name="Total 2 2 3 2" xfId="31024" xr:uid="{00000000-0005-0000-0000-000030790000}"/>
    <cellStyle name="Total 2 2 3 2 2" xfId="31025" xr:uid="{00000000-0005-0000-0000-000031790000}"/>
    <cellStyle name="Total 2 2 3 3" xfId="31026" xr:uid="{00000000-0005-0000-0000-000032790000}"/>
    <cellStyle name="Total 2 2 3 3 2" xfId="31027" xr:uid="{00000000-0005-0000-0000-000033790000}"/>
    <cellStyle name="Total 2 2 3 4" xfId="31028" xr:uid="{00000000-0005-0000-0000-000034790000}"/>
    <cellStyle name="Total 2 2 3 4 2" xfId="31029" xr:uid="{00000000-0005-0000-0000-000035790000}"/>
    <cellStyle name="Total 2 2 3 5" xfId="31030" xr:uid="{00000000-0005-0000-0000-000036790000}"/>
    <cellStyle name="Total 2 2 4" xfId="31031" xr:uid="{00000000-0005-0000-0000-000037790000}"/>
    <cellStyle name="Total 2 2 4 2" xfId="31032" xr:uid="{00000000-0005-0000-0000-000038790000}"/>
    <cellStyle name="Total 2 2 4 2 2" xfId="31033" xr:uid="{00000000-0005-0000-0000-000039790000}"/>
    <cellStyle name="Total 2 2 4 3" xfId="31034" xr:uid="{00000000-0005-0000-0000-00003A790000}"/>
    <cellStyle name="Total 2 2 4 3 2" xfId="31035" xr:uid="{00000000-0005-0000-0000-00003B790000}"/>
    <cellStyle name="Total 2 2 4 4" xfId="31036" xr:uid="{00000000-0005-0000-0000-00003C790000}"/>
    <cellStyle name="Total 2 2 4 4 2" xfId="31037" xr:uid="{00000000-0005-0000-0000-00003D790000}"/>
    <cellStyle name="Total 2 2 4 5" xfId="31038" xr:uid="{00000000-0005-0000-0000-00003E790000}"/>
    <cellStyle name="Total 2 2 5" xfId="31039" xr:uid="{00000000-0005-0000-0000-00003F790000}"/>
    <cellStyle name="Total 2 2 5 2" xfId="31040" xr:uid="{00000000-0005-0000-0000-000040790000}"/>
    <cellStyle name="Total 2 2 5 2 2" xfId="31041" xr:uid="{00000000-0005-0000-0000-000041790000}"/>
    <cellStyle name="Total 2 2 5 3" xfId="31042" xr:uid="{00000000-0005-0000-0000-000042790000}"/>
    <cellStyle name="Total 2 2 5 3 2" xfId="31043" xr:uid="{00000000-0005-0000-0000-000043790000}"/>
    <cellStyle name="Total 2 2 5 4" xfId="31044" xr:uid="{00000000-0005-0000-0000-000044790000}"/>
    <cellStyle name="Total 2 2 5 4 2" xfId="31045" xr:uid="{00000000-0005-0000-0000-000045790000}"/>
    <cellStyle name="Total 2 2 5 5" xfId="31046" xr:uid="{00000000-0005-0000-0000-000046790000}"/>
    <cellStyle name="Total 2 2 6" xfId="31047" xr:uid="{00000000-0005-0000-0000-000047790000}"/>
    <cellStyle name="Total 2 2 6 2" xfId="31048" xr:uid="{00000000-0005-0000-0000-000048790000}"/>
    <cellStyle name="Total 2 2 6 2 2" xfId="31049" xr:uid="{00000000-0005-0000-0000-000049790000}"/>
    <cellStyle name="Total 2 2 6 3" xfId="31050" xr:uid="{00000000-0005-0000-0000-00004A790000}"/>
    <cellStyle name="Total 2 2 6 3 2" xfId="31051" xr:uid="{00000000-0005-0000-0000-00004B790000}"/>
    <cellStyle name="Total 2 2 6 4" xfId="31052" xr:uid="{00000000-0005-0000-0000-00004C790000}"/>
    <cellStyle name="Total 2 2 6 4 2" xfId="31053" xr:uid="{00000000-0005-0000-0000-00004D790000}"/>
    <cellStyle name="Total 2 2 6 5" xfId="31054" xr:uid="{00000000-0005-0000-0000-00004E790000}"/>
    <cellStyle name="Total 2 2 7" xfId="31055" xr:uid="{00000000-0005-0000-0000-00004F790000}"/>
    <cellStyle name="Total 2 2 7 2" xfId="31056" xr:uid="{00000000-0005-0000-0000-000050790000}"/>
    <cellStyle name="Total 2 2 7 2 2" xfId="31057" xr:uid="{00000000-0005-0000-0000-000051790000}"/>
    <cellStyle name="Total 2 2 7 3" xfId="31058" xr:uid="{00000000-0005-0000-0000-000052790000}"/>
    <cellStyle name="Total 2 2 7 3 2" xfId="31059" xr:uid="{00000000-0005-0000-0000-000053790000}"/>
    <cellStyle name="Total 2 2 7 4" xfId="31060" xr:uid="{00000000-0005-0000-0000-000054790000}"/>
    <cellStyle name="Total 2 2 7 4 2" xfId="31061" xr:uid="{00000000-0005-0000-0000-000055790000}"/>
    <cellStyle name="Total 2 2 7 5" xfId="31062" xr:uid="{00000000-0005-0000-0000-000056790000}"/>
    <cellStyle name="Total 2 2 8" xfId="31063" xr:uid="{00000000-0005-0000-0000-000057790000}"/>
    <cellStyle name="Total 2 2 8 2" xfId="31064" xr:uid="{00000000-0005-0000-0000-000058790000}"/>
    <cellStyle name="Total 2 2 8 2 2" xfId="31065" xr:uid="{00000000-0005-0000-0000-000059790000}"/>
    <cellStyle name="Total 2 2 8 3" xfId="31066" xr:uid="{00000000-0005-0000-0000-00005A790000}"/>
    <cellStyle name="Total 2 2 8 3 2" xfId="31067" xr:uid="{00000000-0005-0000-0000-00005B790000}"/>
    <cellStyle name="Total 2 2 8 4" xfId="31068" xr:uid="{00000000-0005-0000-0000-00005C790000}"/>
    <cellStyle name="Total 2 2 8 4 2" xfId="31069" xr:uid="{00000000-0005-0000-0000-00005D790000}"/>
    <cellStyle name="Total 2 2 8 5" xfId="31070" xr:uid="{00000000-0005-0000-0000-00005E790000}"/>
    <cellStyle name="Total 2 2 9" xfId="31071" xr:uid="{00000000-0005-0000-0000-00005F790000}"/>
    <cellStyle name="Total 2 2 9 2" xfId="31072" xr:uid="{00000000-0005-0000-0000-000060790000}"/>
    <cellStyle name="Total 2 2 9 2 2" xfId="31073" xr:uid="{00000000-0005-0000-0000-000061790000}"/>
    <cellStyle name="Total 2 2 9 3" xfId="31074" xr:uid="{00000000-0005-0000-0000-000062790000}"/>
    <cellStyle name="Total 2 2 9 3 2" xfId="31075" xr:uid="{00000000-0005-0000-0000-000063790000}"/>
    <cellStyle name="Total 2 2 9 4" xfId="31076" xr:uid="{00000000-0005-0000-0000-000064790000}"/>
    <cellStyle name="Total 2 2 9 4 2" xfId="31077" xr:uid="{00000000-0005-0000-0000-000065790000}"/>
    <cellStyle name="Total 2 2 9 5" xfId="31078" xr:uid="{00000000-0005-0000-0000-000066790000}"/>
    <cellStyle name="Total 2 3" xfId="31079" xr:uid="{00000000-0005-0000-0000-000067790000}"/>
    <cellStyle name="Total 2 3 2" xfId="31080" xr:uid="{00000000-0005-0000-0000-000068790000}"/>
    <cellStyle name="Total 2 3 2 2" xfId="31081" xr:uid="{00000000-0005-0000-0000-000069790000}"/>
    <cellStyle name="Total 2 3 3" xfId="31082" xr:uid="{00000000-0005-0000-0000-00006A790000}"/>
    <cellStyle name="Total 2 3 3 2" xfId="31083" xr:uid="{00000000-0005-0000-0000-00006B790000}"/>
    <cellStyle name="Total 2 3 4" xfId="31084" xr:uid="{00000000-0005-0000-0000-00006C790000}"/>
    <cellStyle name="Total 2 3 4 2" xfId="31085" xr:uid="{00000000-0005-0000-0000-00006D790000}"/>
    <cellStyle name="Total 2 3 5" xfId="31086" xr:uid="{00000000-0005-0000-0000-00006E790000}"/>
    <cellStyle name="Total 2 4" xfId="31087" xr:uid="{00000000-0005-0000-0000-00006F790000}"/>
    <cellStyle name="Total 2 4 2" xfId="31088" xr:uid="{00000000-0005-0000-0000-000070790000}"/>
    <cellStyle name="Total 2 4 2 2" xfId="31089" xr:uid="{00000000-0005-0000-0000-000071790000}"/>
    <cellStyle name="Total 2 4 3" xfId="31090" xr:uid="{00000000-0005-0000-0000-000072790000}"/>
    <cellStyle name="Total 2 4 3 2" xfId="31091" xr:uid="{00000000-0005-0000-0000-000073790000}"/>
    <cellStyle name="Total 2 4 4" xfId="31092" xr:uid="{00000000-0005-0000-0000-000074790000}"/>
    <cellStyle name="Total 2 4 4 2" xfId="31093" xr:uid="{00000000-0005-0000-0000-000075790000}"/>
    <cellStyle name="Total 2 4 5" xfId="31094" xr:uid="{00000000-0005-0000-0000-000076790000}"/>
    <cellStyle name="Total 2 5" xfId="31095" xr:uid="{00000000-0005-0000-0000-000077790000}"/>
    <cellStyle name="Total 2 5 2" xfId="31096" xr:uid="{00000000-0005-0000-0000-000078790000}"/>
    <cellStyle name="Total 2 5 2 2" xfId="31097" xr:uid="{00000000-0005-0000-0000-000079790000}"/>
    <cellStyle name="Total 2 5 3" xfId="31098" xr:uid="{00000000-0005-0000-0000-00007A790000}"/>
    <cellStyle name="Total 2 5 3 2" xfId="31099" xr:uid="{00000000-0005-0000-0000-00007B790000}"/>
    <cellStyle name="Total 2 5 4" xfId="31100" xr:uid="{00000000-0005-0000-0000-00007C790000}"/>
    <cellStyle name="Total 2 5 4 2" xfId="31101" xr:uid="{00000000-0005-0000-0000-00007D790000}"/>
    <cellStyle name="Total 2 5 5" xfId="31102" xr:uid="{00000000-0005-0000-0000-00007E790000}"/>
    <cellStyle name="Total 2 6" xfId="31103" xr:uid="{00000000-0005-0000-0000-00007F790000}"/>
    <cellStyle name="Total 2 6 2" xfId="31104" xr:uid="{00000000-0005-0000-0000-000080790000}"/>
    <cellStyle name="Total 2 6 2 2" xfId="31105" xr:uid="{00000000-0005-0000-0000-000081790000}"/>
    <cellStyle name="Total 2 6 3" xfId="31106" xr:uid="{00000000-0005-0000-0000-000082790000}"/>
    <cellStyle name="Total 2 6 3 2" xfId="31107" xr:uid="{00000000-0005-0000-0000-000083790000}"/>
    <cellStyle name="Total 2 6 4" xfId="31108" xr:uid="{00000000-0005-0000-0000-000084790000}"/>
    <cellStyle name="Total 2 6 4 2" xfId="31109" xr:uid="{00000000-0005-0000-0000-000085790000}"/>
    <cellStyle name="Total 2 6 5" xfId="31110" xr:uid="{00000000-0005-0000-0000-000086790000}"/>
    <cellStyle name="Total 2 7" xfId="31111" xr:uid="{00000000-0005-0000-0000-000087790000}"/>
    <cellStyle name="Total 2 7 2" xfId="31112" xr:uid="{00000000-0005-0000-0000-000088790000}"/>
    <cellStyle name="Total 2 7 2 2" xfId="31113" xr:uid="{00000000-0005-0000-0000-000089790000}"/>
    <cellStyle name="Total 2 7 3" xfId="31114" xr:uid="{00000000-0005-0000-0000-00008A790000}"/>
    <cellStyle name="Total 2 7 3 2" xfId="31115" xr:uid="{00000000-0005-0000-0000-00008B790000}"/>
    <cellStyle name="Total 2 7 4" xfId="31116" xr:uid="{00000000-0005-0000-0000-00008C790000}"/>
    <cellStyle name="Total 2 7 4 2" xfId="31117" xr:uid="{00000000-0005-0000-0000-00008D790000}"/>
    <cellStyle name="Total 2 7 5" xfId="31118" xr:uid="{00000000-0005-0000-0000-00008E790000}"/>
    <cellStyle name="Total 2 8" xfId="31119" xr:uid="{00000000-0005-0000-0000-00008F790000}"/>
    <cellStyle name="Total 2 8 2" xfId="31120" xr:uid="{00000000-0005-0000-0000-000090790000}"/>
    <cellStyle name="Total 2 8 2 2" xfId="31121" xr:uid="{00000000-0005-0000-0000-000091790000}"/>
    <cellStyle name="Total 2 8 3" xfId="31122" xr:uid="{00000000-0005-0000-0000-000092790000}"/>
    <cellStyle name="Total 2 8 3 2" xfId="31123" xr:uid="{00000000-0005-0000-0000-000093790000}"/>
    <cellStyle name="Total 2 8 4" xfId="31124" xr:uid="{00000000-0005-0000-0000-000094790000}"/>
    <cellStyle name="Total 2 8 4 2" xfId="31125" xr:uid="{00000000-0005-0000-0000-000095790000}"/>
    <cellStyle name="Total 2 8 5" xfId="31126" xr:uid="{00000000-0005-0000-0000-000096790000}"/>
    <cellStyle name="Total 2 9" xfId="31127" xr:uid="{00000000-0005-0000-0000-000097790000}"/>
    <cellStyle name="Total 2 9 2" xfId="31128" xr:uid="{00000000-0005-0000-0000-000098790000}"/>
    <cellStyle name="Total 2 9 2 2" xfId="31129" xr:uid="{00000000-0005-0000-0000-000099790000}"/>
    <cellStyle name="Total 2 9 3" xfId="31130" xr:uid="{00000000-0005-0000-0000-00009A790000}"/>
    <cellStyle name="Total 2 9 3 2" xfId="31131" xr:uid="{00000000-0005-0000-0000-00009B790000}"/>
    <cellStyle name="Total 2 9 4" xfId="31132" xr:uid="{00000000-0005-0000-0000-00009C790000}"/>
    <cellStyle name="Total 2 9 4 2" xfId="31133" xr:uid="{00000000-0005-0000-0000-00009D790000}"/>
    <cellStyle name="Total 2 9 5" xfId="31134" xr:uid="{00000000-0005-0000-0000-00009E790000}"/>
    <cellStyle name="Total 3" xfId="31135" xr:uid="{00000000-0005-0000-0000-00009F790000}"/>
    <cellStyle name="Total 3 10" xfId="31136" xr:uid="{00000000-0005-0000-0000-0000A0790000}"/>
    <cellStyle name="Total 3 10 2" xfId="31137" xr:uid="{00000000-0005-0000-0000-0000A1790000}"/>
    <cellStyle name="Total 3 10 2 2" xfId="31138" xr:uid="{00000000-0005-0000-0000-0000A2790000}"/>
    <cellStyle name="Total 3 10 2 2 2" xfId="31139" xr:uid="{00000000-0005-0000-0000-0000A3790000}"/>
    <cellStyle name="Total 3 10 2 3" xfId="31140" xr:uid="{00000000-0005-0000-0000-0000A4790000}"/>
    <cellStyle name="Total 3 10 2 3 2" xfId="31141" xr:uid="{00000000-0005-0000-0000-0000A5790000}"/>
    <cellStyle name="Total 3 10 2 4" xfId="31142" xr:uid="{00000000-0005-0000-0000-0000A6790000}"/>
    <cellStyle name="Total 3 10 3" xfId="31143" xr:uid="{00000000-0005-0000-0000-0000A7790000}"/>
    <cellStyle name="Total 3 10 3 2" xfId="31144" xr:uid="{00000000-0005-0000-0000-0000A8790000}"/>
    <cellStyle name="Total 3 10 4" xfId="31145" xr:uid="{00000000-0005-0000-0000-0000A9790000}"/>
    <cellStyle name="Total 3 10 4 2" xfId="31146" xr:uid="{00000000-0005-0000-0000-0000AA790000}"/>
    <cellStyle name="Total 3 10 5" xfId="31147" xr:uid="{00000000-0005-0000-0000-0000AB790000}"/>
    <cellStyle name="Total 3 10 5 2" xfId="31148" xr:uid="{00000000-0005-0000-0000-0000AC790000}"/>
    <cellStyle name="Total 3 10 6" xfId="31149" xr:uid="{00000000-0005-0000-0000-0000AD790000}"/>
    <cellStyle name="Total 3 11" xfId="31150" xr:uid="{00000000-0005-0000-0000-0000AE790000}"/>
    <cellStyle name="Total 3 11 2" xfId="31151" xr:uid="{00000000-0005-0000-0000-0000AF790000}"/>
    <cellStyle name="Total 3 11 2 2" xfId="31152" xr:uid="{00000000-0005-0000-0000-0000B0790000}"/>
    <cellStyle name="Total 3 11 3" xfId="31153" xr:uid="{00000000-0005-0000-0000-0000B1790000}"/>
    <cellStyle name="Total 3 11 3 2" xfId="31154" xr:uid="{00000000-0005-0000-0000-0000B2790000}"/>
    <cellStyle name="Total 3 11 4" xfId="31155" xr:uid="{00000000-0005-0000-0000-0000B3790000}"/>
    <cellStyle name="Total 3 11 4 2" xfId="31156" xr:uid="{00000000-0005-0000-0000-0000B4790000}"/>
    <cellStyle name="Total 3 11 5" xfId="31157" xr:uid="{00000000-0005-0000-0000-0000B5790000}"/>
    <cellStyle name="Total 3 12" xfId="31158" xr:uid="{00000000-0005-0000-0000-0000B6790000}"/>
    <cellStyle name="Total 3 12 2" xfId="31159" xr:uid="{00000000-0005-0000-0000-0000B7790000}"/>
    <cellStyle name="Total 3 13" xfId="31160" xr:uid="{00000000-0005-0000-0000-0000B8790000}"/>
    <cellStyle name="Total 3 13 2" xfId="31161" xr:uid="{00000000-0005-0000-0000-0000B9790000}"/>
    <cellStyle name="Total 3 14" xfId="31162" xr:uid="{00000000-0005-0000-0000-0000BA790000}"/>
    <cellStyle name="Total 3 14 2" xfId="31163" xr:uid="{00000000-0005-0000-0000-0000BB790000}"/>
    <cellStyle name="Total 3 15" xfId="31164" xr:uid="{00000000-0005-0000-0000-0000BC790000}"/>
    <cellStyle name="Total 3 2" xfId="31165" xr:uid="{00000000-0005-0000-0000-0000BD790000}"/>
    <cellStyle name="Total 3 2 10" xfId="31166" xr:uid="{00000000-0005-0000-0000-0000BE790000}"/>
    <cellStyle name="Total 3 2 10 2" xfId="31167" xr:uid="{00000000-0005-0000-0000-0000BF790000}"/>
    <cellStyle name="Total 3 2 10 2 2" xfId="31168" xr:uid="{00000000-0005-0000-0000-0000C0790000}"/>
    <cellStyle name="Total 3 2 10 3" xfId="31169" xr:uid="{00000000-0005-0000-0000-0000C1790000}"/>
    <cellStyle name="Total 3 2 10 3 2" xfId="31170" xr:uid="{00000000-0005-0000-0000-0000C2790000}"/>
    <cellStyle name="Total 3 2 10 4" xfId="31171" xr:uid="{00000000-0005-0000-0000-0000C3790000}"/>
    <cellStyle name="Total 3 2 10 4 2" xfId="31172" xr:uid="{00000000-0005-0000-0000-0000C4790000}"/>
    <cellStyle name="Total 3 2 10 5" xfId="31173" xr:uid="{00000000-0005-0000-0000-0000C5790000}"/>
    <cellStyle name="Total 3 2 11" xfId="31174" xr:uid="{00000000-0005-0000-0000-0000C6790000}"/>
    <cellStyle name="Total 3 2 11 2" xfId="31175" xr:uid="{00000000-0005-0000-0000-0000C7790000}"/>
    <cellStyle name="Total 3 2 12" xfId="31176" xr:uid="{00000000-0005-0000-0000-0000C8790000}"/>
    <cellStyle name="Total 3 2 12 2" xfId="31177" xr:uid="{00000000-0005-0000-0000-0000C9790000}"/>
    <cellStyle name="Total 3 2 13" xfId="31178" xr:uid="{00000000-0005-0000-0000-0000CA790000}"/>
    <cellStyle name="Total 3 2 13 2" xfId="31179" xr:uid="{00000000-0005-0000-0000-0000CB790000}"/>
    <cellStyle name="Total 3 2 14" xfId="31180" xr:uid="{00000000-0005-0000-0000-0000CC790000}"/>
    <cellStyle name="Total 3 2 2" xfId="31181" xr:uid="{00000000-0005-0000-0000-0000CD790000}"/>
    <cellStyle name="Total 3 2 2 2" xfId="31182" xr:uid="{00000000-0005-0000-0000-0000CE790000}"/>
    <cellStyle name="Total 3 2 2 2 2" xfId="31183" xr:uid="{00000000-0005-0000-0000-0000CF790000}"/>
    <cellStyle name="Total 3 2 2 2 2 2" xfId="31184" xr:uid="{00000000-0005-0000-0000-0000D0790000}"/>
    <cellStyle name="Total 3 2 2 2 3" xfId="31185" xr:uid="{00000000-0005-0000-0000-0000D1790000}"/>
    <cellStyle name="Total 3 2 2 2 3 2" xfId="31186" xr:uid="{00000000-0005-0000-0000-0000D2790000}"/>
    <cellStyle name="Total 3 2 2 2 4" xfId="31187" xr:uid="{00000000-0005-0000-0000-0000D3790000}"/>
    <cellStyle name="Total 3 2 2 3" xfId="31188" xr:uid="{00000000-0005-0000-0000-0000D4790000}"/>
    <cellStyle name="Total 3 2 2 3 2" xfId="31189" xr:uid="{00000000-0005-0000-0000-0000D5790000}"/>
    <cellStyle name="Total 3 2 2 4" xfId="31190" xr:uid="{00000000-0005-0000-0000-0000D6790000}"/>
    <cellStyle name="Total 3 2 2 4 2" xfId="31191" xr:uid="{00000000-0005-0000-0000-0000D7790000}"/>
    <cellStyle name="Total 3 2 2 5" xfId="31192" xr:uid="{00000000-0005-0000-0000-0000D8790000}"/>
    <cellStyle name="Total 3 2 2 5 2" xfId="31193" xr:uid="{00000000-0005-0000-0000-0000D9790000}"/>
    <cellStyle name="Total 3 2 2 6" xfId="31194" xr:uid="{00000000-0005-0000-0000-0000DA790000}"/>
    <cellStyle name="Total 3 2 3" xfId="31195" xr:uid="{00000000-0005-0000-0000-0000DB790000}"/>
    <cellStyle name="Total 3 2 3 2" xfId="31196" xr:uid="{00000000-0005-0000-0000-0000DC790000}"/>
    <cellStyle name="Total 3 2 3 2 2" xfId="31197" xr:uid="{00000000-0005-0000-0000-0000DD790000}"/>
    <cellStyle name="Total 3 2 3 2 2 2" xfId="31198" xr:uid="{00000000-0005-0000-0000-0000DE790000}"/>
    <cellStyle name="Total 3 2 3 2 3" xfId="31199" xr:uid="{00000000-0005-0000-0000-0000DF790000}"/>
    <cellStyle name="Total 3 2 3 2 3 2" xfId="31200" xr:uid="{00000000-0005-0000-0000-0000E0790000}"/>
    <cellStyle name="Total 3 2 3 2 4" xfId="31201" xr:uid="{00000000-0005-0000-0000-0000E1790000}"/>
    <cellStyle name="Total 3 2 3 3" xfId="31202" xr:uid="{00000000-0005-0000-0000-0000E2790000}"/>
    <cellStyle name="Total 3 2 3 3 2" xfId="31203" xr:uid="{00000000-0005-0000-0000-0000E3790000}"/>
    <cellStyle name="Total 3 2 3 4" xfId="31204" xr:uid="{00000000-0005-0000-0000-0000E4790000}"/>
    <cellStyle name="Total 3 2 3 4 2" xfId="31205" xr:uid="{00000000-0005-0000-0000-0000E5790000}"/>
    <cellStyle name="Total 3 2 3 5" xfId="31206" xr:uid="{00000000-0005-0000-0000-0000E6790000}"/>
    <cellStyle name="Total 3 2 3 5 2" xfId="31207" xr:uid="{00000000-0005-0000-0000-0000E7790000}"/>
    <cellStyle name="Total 3 2 3 6" xfId="31208" xr:uid="{00000000-0005-0000-0000-0000E8790000}"/>
    <cellStyle name="Total 3 2 4" xfId="31209" xr:uid="{00000000-0005-0000-0000-0000E9790000}"/>
    <cellStyle name="Total 3 2 4 2" xfId="31210" xr:uid="{00000000-0005-0000-0000-0000EA790000}"/>
    <cellStyle name="Total 3 2 4 2 2" xfId="31211" xr:uid="{00000000-0005-0000-0000-0000EB790000}"/>
    <cellStyle name="Total 3 2 4 2 2 2" xfId="31212" xr:uid="{00000000-0005-0000-0000-0000EC790000}"/>
    <cellStyle name="Total 3 2 4 2 3" xfId="31213" xr:uid="{00000000-0005-0000-0000-0000ED790000}"/>
    <cellStyle name="Total 3 2 4 2 3 2" xfId="31214" xr:uid="{00000000-0005-0000-0000-0000EE790000}"/>
    <cellStyle name="Total 3 2 4 2 4" xfId="31215" xr:uid="{00000000-0005-0000-0000-0000EF790000}"/>
    <cellStyle name="Total 3 2 4 3" xfId="31216" xr:uid="{00000000-0005-0000-0000-0000F0790000}"/>
    <cellStyle name="Total 3 2 4 3 2" xfId="31217" xr:uid="{00000000-0005-0000-0000-0000F1790000}"/>
    <cellStyle name="Total 3 2 4 4" xfId="31218" xr:uid="{00000000-0005-0000-0000-0000F2790000}"/>
    <cellStyle name="Total 3 2 4 4 2" xfId="31219" xr:uid="{00000000-0005-0000-0000-0000F3790000}"/>
    <cellStyle name="Total 3 2 4 5" xfId="31220" xr:uid="{00000000-0005-0000-0000-0000F4790000}"/>
    <cellStyle name="Total 3 2 4 5 2" xfId="31221" xr:uid="{00000000-0005-0000-0000-0000F5790000}"/>
    <cellStyle name="Total 3 2 4 6" xfId="31222" xr:uid="{00000000-0005-0000-0000-0000F6790000}"/>
    <cellStyle name="Total 3 2 5" xfId="31223" xr:uid="{00000000-0005-0000-0000-0000F7790000}"/>
    <cellStyle name="Total 3 2 5 2" xfId="31224" xr:uid="{00000000-0005-0000-0000-0000F8790000}"/>
    <cellStyle name="Total 3 2 5 2 2" xfId="31225" xr:uid="{00000000-0005-0000-0000-0000F9790000}"/>
    <cellStyle name="Total 3 2 5 2 2 2" xfId="31226" xr:uid="{00000000-0005-0000-0000-0000FA790000}"/>
    <cellStyle name="Total 3 2 5 2 3" xfId="31227" xr:uid="{00000000-0005-0000-0000-0000FB790000}"/>
    <cellStyle name="Total 3 2 5 2 3 2" xfId="31228" xr:uid="{00000000-0005-0000-0000-0000FC790000}"/>
    <cellStyle name="Total 3 2 5 2 4" xfId="31229" xr:uid="{00000000-0005-0000-0000-0000FD790000}"/>
    <cellStyle name="Total 3 2 5 3" xfId="31230" xr:uid="{00000000-0005-0000-0000-0000FE790000}"/>
    <cellStyle name="Total 3 2 5 3 2" xfId="31231" xr:uid="{00000000-0005-0000-0000-0000FF790000}"/>
    <cellStyle name="Total 3 2 5 4" xfId="31232" xr:uid="{00000000-0005-0000-0000-0000007A0000}"/>
    <cellStyle name="Total 3 2 5 4 2" xfId="31233" xr:uid="{00000000-0005-0000-0000-0000017A0000}"/>
    <cellStyle name="Total 3 2 5 5" xfId="31234" xr:uid="{00000000-0005-0000-0000-0000027A0000}"/>
    <cellStyle name="Total 3 2 5 5 2" xfId="31235" xr:uid="{00000000-0005-0000-0000-0000037A0000}"/>
    <cellStyle name="Total 3 2 5 6" xfId="31236" xr:uid="{00000000-0005-0000-0000-0000047A0000}"/>
    <cellStyle name="Total 3 2 6" xfId="31237" xr:uid="{00000000-0005-0000-0000-0000057A0000}"/>
    <cellStyle name="Total 3 2 6 2" xfId="31238" xr:uid="{00000000-0005-0000-0000-0000067A0000}"/>
    <cellStyle name="Total 3 2 6 2 2" xfId="31239" xr:uid="{00000000-0005-0000-0000-0000077A0000}"/>
    <cellStyle name="Total 3 2 6 2 2 2" xfId="31240" xr:uid="{00000000-0005-0000-0000-0000087A0000}"/>
    <cellStyle name="Total 3 2 6 2 3" xfId="31241" xr:uid="{00000000-0005-0000-0000-0000097A0000}"/>
    <cellStyle name="Total 3 2 6 2 3 2" xfId="31242" xr:uid="{00000000-0005-0000-0000-00000A7A0000}"/>
    <cellStyle name="Total 3 2 6 2 4" xfId="31243" xr:uid="{00000000-0005-0000-0000-00000B7A0000}"/>
    <cellStyle name="Total 3 2 6 3" xfId="31244" xr:uid="{00000000-0005-0000-0000-00000C7A0000}"/>
    <cellStyle name="Total 3 2 6 3 2" xfId="31245" xr:uid="{00000000-0005-0000-0000-00000D7A0000}"/>
    <cellStyle name="Total 3 2 6 4" xfId="31246" xr:uid="{00000000-0005-0000-0000-00000E7A0000}"/>
    <cellStyle name="Total 3 2 6 4 2" xfId="31247" xr:uid="{00000000-0005-0000-0000-00000F7A0000}"/>
    <cellStyle name="Total 3 2 6 5" xfId="31248" xr:uid="{00000000-0005-0000-0000-0000107A0000}"/>
    <cellStyle name="Total 3 2 6 5 2" xfId="31249" xr:uid="{00000000-0005-0000-0000-0000117A0000}"/>
    <cellStyle name="Total 3 2 6 6" xfId="31250" xr:uid="{00000000-0005-0000-0000-0000127A0000}"/>
    <cellStyle name="Total 3 2 7" xfId="31251" xr:uid="{00000000-0005-0000-0000-0000137A0000}"/>
    <cellStyle name="Total 3 2 7 2" xfId="31252" xr:uid="{00000000-0005-0000-0000-0000147A0000}"/>
    <cellStyle name="Total 3 2 7 2 2" xfId="31253" xr:uid="{00000000-0005-0000-0000-0000157A0000}"/>
    <cellStyle name="Total 3 2 7 2 2 2" xfId="31254" xr:uid="{00000000-0005-0000-0000-0000167A0000}"/>
    <cellStyle name="Total 3 2 7 2 3" xfId="31255" xr:uid="{00000000-0005-0000-0000-0000177A0000}"/>
    <cellStyle name="Total 3 2 7 2 3 2" xfId="31256" xr:uid="{00000000-0005-0000-0000-0000187A0000}"/>
    <cellStyle name="Total 3 2 7 2 4" xfId="31257" xr:uid="{00000000-0005-0000-0000-0000197A0000}"/>
    <cellStyle name="Total 3 2 7 3" xfId="31258" xr:uid="{00000000-0005-0000-0000-00001A7A0000}"/>
    <cellStyle name="Total 3 2 7 3 2" xfId="31259" xr:uid="{00000000-0005-0000-0000-00001B7A0000}"/>
    <cellStyle name="Total 3 2 7 4" xfId="31260" xr:uid="{00000000-0005-0000-0000-00001C7A0000}"/>
    <cellStyle name="Total 3 2 7 4 2" xfId="31261" xr:uid="{00000000-0005-0000-0000-00001D7A0000}"/>
    <cellStyle name="Total 3 2 7 5" xfId="31262" xr:uid="{00000000-0005-0000-0000-00001E7A0000}"/>
    <cellStyle name="Total 3 2 7 5 2" xfId="31263" xr:uid="{00000000-0005-0000-0000-00001F7A0000}"/>
    <cellStyle name="Total 3 2 7 6" xfId="31264" xr:uid="{00000000-0005-0000-0000-0000207A0000}"/>
    <cellStyle name="Total 3 2 8" xfId="31265" xr:uid="{00000000-0005-0000-0000-0000217A0000}"/>
    <cellStyle name="Total 3 2 8 2" xfId="31266" xr:uid="{00000000-0005-0000-0000-0000227A0000}"/>
    <cellStyle name="Total 3 2 8 2 2" xfId="31267" xr:uid="{00000000-0005-0000-0000-0000237A0000}"/>
    <cellStyle name="Total 3 2 8 2 2 2" xfId="31268" xr:uid="{00000000-0005-0000-0000-0000247A0000}"/>
    <cellStyle name="Total 3 2 8 2 3" xfId="31269" xr:uid="{00000000-0005-0000-0000-0000257A0000}"/>
    <cellStyle name="Total 3 2 8 2 3 2" xfId="31270" xr:uid="{00000000-0005-0000-0000-0000267A0000}"/>
    <cellStyle name="Total 3 2 8 2 4" xfId="31271" xr:uid="{00000000-0005-0000-0000-0000277A0000}"/>
    <cellStyle name="Total 3 2 8 3" xfId="31272" xr:uid="{00000000-0005-0000-0000-0000287A0000}"/>
    <cellStyle name="Total 3 2 8 3 2" xfId="31273" xr:uid="{00000000-0005-0000-0000-0000297A0000}"/>
    <cellStyle name="Total 3 2 8 4" xfId="31274" xr:uid="{00000000-0005-0000-0000-00002A7A0000}"/>
    <cellStyle name="Total 3 2 8 4 2" xfId="31275" xr:uid="{00000000-0005-0000-0000-00002B7A0000}"/>
    <cellStyle name="Total 3 2 8 5" xfId="31276" xr:uid="{00000000-0005-0000-0000-00002C7A0000}"/>
    <cellStyle name="Total 3 2 8 5 2" xfId="31277" xr:uid="{00000000-0005-0000-0000-00002D7A0000}"/>
    <cellStyle name="Total 3 2 8 6" xfId="31278" xr:uid="{00000000-0005-0000-0000-00002E7A0000}"/>
    <cellStyle name="Total 3 2 9" xfId="31279" xr:uid="{00000000-0005-0000-0000-00002F7A0000}"/>
    <cellStyle name="Total 3 2 9 2" xfId="31280" xr:uid="{00000000-0005-0000-0000-0000307A0000}"/>
    <cellStyle name="Total 3 2 9 2 2" xfId="31281" xr:uid="{00000000-0005-0000-0000-0000317A0000}"/>
    <cellStyle name="Total 3 2 9 2 2 2" xfId="31282" xr:uid="{00000000-0005-0000-0000-0000327A0000}"/>
    <cellStyle name="Total 3 2 9 2 3" xfId="31283" xr:uid="{00000000-0005-0000-0000-0000337A0000}"/>
    <cellStyle name="Total 3 2 9 2 3 2" xfId="31284" xr:uid="{00000000-0005-0000-0000-0000347A0000}"/>
    <cellStyle name="Total 3 2 9 2 4" xfId="31285" xr:uid="{00000000-0005-0000-0000-0000357A0000}"/>
    <cellStyle name="Total 3 2 9 3" xfId="31286" xr:uid="{00000000-0005-0000-0000-0000367A0000}"/>
    <cellStyle name="Total 3 2 9 3 2" xfId="31287" xr:uid="{00000000-0005-0000-0000-0000377A0000}"/>
    <cellStyle name="Total 3 2 9 4" xfId="31288" xr:uid="{00000000-0005-0000-0000-0000387A0000}"/>
    <cellStyle name="Total 3 2 9 4 2" xfId="31289" xr:uid="{00000000-0005-0000-0000-0000397A0000}"/>
    <cellStyle name="Total 3 2 9 5" xfId="31290" xr:uid="{00000000-0005-0000-0000-00003A7A0000}"/>
    <cellStyle name="Total 3 2 9 5 2" xfId="31291" xr:uid="{00000000-0005-0000-0000-00003B7A0000}"/>
    <cellStyle name="Total 3 2 9 6" xfId="31292" xr:uid="{00000000-0005-0000-0000-00003C7A0000}"/>
    <cellStyle name="Total 3 3" xfId="31293" xr:uid="{00000000-0005-0000-0000-00003D7A0000}"/>
    <cellStyle name="Total 3 3 2" xfId="31294" xr:uid="{00000000-0005-0000-0000-00003E7A0000}"/>
    <cellStyle name="Total 3 3 2 2" xfId="31295" xr:uid="{00000000-0005-0000-0000-00003F7A0000}"/>
    <cellStyle name="Total 3 3 2 2 2" xfId="31296" xr:uid="{00000000-0005-0000-0000-0000407A0000}"/>
    <cellStyle name="Total 3 3 2 3" xfId="31297" xr:uid="{00000000-0005-0000-0000-0000417A0000}"/>
    <cellStyle name="Total 3 3 2 3 2" xfId="31298" xr:uid="{00000000-0005-0000-0000-0000427A0000}"/>
    <cellStyle name="Total 3 3 2 4" xfId="31299" xr:uid="{00000000-0005-0000-0000-0000437A0000}"/>
    <cellStyle name="Total 3 3 3" xfId="31300" xr:uid="{00000000-0005-0000-0000-0000447A0000}"/>
    <cellStyle name="Total 3 3 3 2" xfId="31301" xr:uid="{00000000-0005-0000-0000-0000457A0000}"/>
    <cellStyle name="Total 3 3 4" xfId="31302" xr:uid="{00000000-0005-0000-0000-0000467A0000}"/>
    <cellStyle name="Total 3 3 4 2" xfId="31303" xr:uid="{00000000-0005-0000-0000-0000477A0000}"/>
    <cellStyle name="Total 3 3 5" xfId="31304" xr:uid="{00000000-0005-0000-0000-0000487A0000}"/>
    <cellStyle name="Total 3 3 5 2" xfId="31305" xr:uid="{00000000-0005-0000-0000-0000497A0000}"/>
    <cellStyle name="Total 3 3 6" xfId="31306" xr:uid="{00000000-0005-0000-0000-00004A7A0000}"/>
    <cellStyle name="Total 3 4" xfId="31307" xr:uid="{00000000-0005-0000-0000-00004B7A0000}"/>
    <cellStyle name="Total 3 4 2" xfId="31308" xr:uid="{00000000-0005-0000-0000-00004C7A0000}"/>
    <cellStyle name="Total 3 4 2 2" xfId="31309" xr:uid="{00000000-0005-0000-0000-00004D7A0000}"/>
    <cellStyle name="Total 3 4 2 2 2" xfId="31310" xr:uid="{00000000-0005-0000-0000-00004E7A0000}"/>
    <cellStyle name="Total 3 4 2 3" xfId="31311" xr:uid="{00000000-0005-0000-0000-00004F7A0000}"/>
    <cellStyle name="Total 3 4 2 3 2" xfId="31312" xr:uid="{00000000-0005-0000-0000-0000507A0000}"/>
    <cellStyle name="Total 3 4 2 4" xfId="31313" xr:uid="{00000000-0005-0000-0000-0000517A0000}"/>
    <cellStyle name="Total 3 4 3" xfId="31314" xr:uid="{00000000-0005-0000-0000-0000527A0000}"/>
    <cellStyle name="Total 3 4 3 2" xfId="31315" xr:uid="{00000000-0005-0000-0000-0000537A0000}"/>
    <cellStyle name="Total 3 4 4" xfId="31316" xr:uid="{00000000-0005-0000-0000-0000547A0000}"/>
    <cellStyle name="Total 3 4 4 2" xfId="31317" xr:uid="{00000000-0005-0000-0000-0000557A0000}"/>
    <cellStyle name="Total 3 4 5" xfId="31318" xr:uid="{00000000-0005-0000-0000-0000567A0000}"/>
    <cellStyle name="Total 3 4 5 2" xfId="31319" xr:uid="{00000000-0005-0000-0000-0000577A0000}"/>
    <cellStyle name="Total 3 4 6" xfId="31320" xr:uid="{00000000-0005-0000-0000-0000587A0000}"/>
    <cellStyle name="Total 3 5" xfId="31321" xr:uid="{00000000-0005-0000-0000-0000597A0000}"/>
    <cellStyle name="Total 3 5 2" xfId="31322" xr:uid="{00000000-0005-0000-0000-00005A7A0000}"/>
    <cellStyle name="Total 3 5 2 2" xfId="31323" xr:uid="{00000000-0005-0000-0000-00005B7A0000}"/>
    <cellStyle name="Total 3 5 2 2 2" xfId="31324" xr:uid="{00000000-0005-0000-0000-00005C7A0000}"/>
    <cellStyle name="Total 3 5 2 3" xfId="31325" xr:uid="{00000000-0005-0000-0000-00005D7A0000}"/>
    <cellStyle name="Total 3 5 2 3 2" xfId="31326" xr:uid="{00000000-0005-0000-0000-00005E7A0000}"/>
    <cellStyle name="Total 3 5 2 4" xfId="31327" xr:uid="{00000000-0005-0000-0000-00005F7A0000}"/>
    <cellStyle name="Total 3 5 3" xfId="31328" xr:uid="{00000000-0005-0000-0000-0000607A0000}"/>
    <cellStyle name="Total 3 5 3 2" xfId="31329" xr:uid="{00000000-0005-0000-0000-0000617A0000}"/>
    <cellStyle name="Total 3 5 4" xfId="31330" xr:uid="{00000000-0005-0000-0000-0000627A0000}"/>
    <cellStyle name="Total 3 5 4 2" xfId="31331" xr:uid="{00000000-0005-0000-0000-0000637A0000}"/>
    <cellStyle name="Total 3 5 5" xfId="31332" xr:uid="{00000000-0005-0000-0000-0000647A0000}"/>
    <cellStyle name="Total 3 5 5 2" xfId="31333" xr:uid="{00000000-0005-0000-0000-0000657A0000}"/>
    <cellStyle name="Total 3 5 6" xfId="31334" xr:uid="{00000000-0005-0000-0000-0000667A0000}"/>
    <cellStyle name="Total 3 6" xfId="31335" xr:uid="{00000000-0005-0000-0000-0000677A0000}"/>
    <cellStyle name="Total 3 6 2" xfId="31336" xr:uid="{00000000-0005-0000-0000-0000687A0000}"/>
    <cellStyle name="Total 3 6 2 2" xfId="31337" xr:uid="{00000000-0005-0000-0000-0000697A0000}"/>
    <cellStyle name="Total 3 6 2 2 2" xfId="31338" xr:uid="{00000000-0005-0000-0000-00006A7A0000}"/>
    <cellStyle name="Total 3 6 2 3" xfId="31339" xr:uid="{00000000-0005-0000-0000-00006B7A0000}"/>
    <cellStyle name="Total 3 6 2 3 2" xfId="31340" xr:uid="{00000000-0005-0000-0000-00006C7A0000}"/>
    <cellStyle name="Total 3 6 2 4" xfId="31341" xr:uid="{00000000-0005-0000-0000-00006D7A0000}"/>
    <cellStyle name="Total 3 6 3" xfId="31342" xr:uid="{00000000-0005-0000-0000-00006E7A0000}"/>
    <cellStyle name="Total 3 6 3 2" xfId="31343" xr:uid="{00000000-0005-0000-0000-00006F7A0000}"/>
    <cellStyle name="Total 3 6 4" xfId="31344" xr:uid="{00000000-0005-0000-0000-0000707A0000}"/>
    <cellStyle name="Total 3 6 4 2" xfId="31345" xr:uid="{00000000-0005-0000-0000-0000717A0000}"/>
    <cellStyle name="Total 3 6 5" xfId="31346" xr:uid="{00000000-0005-0000-0000-0000727A0000}"/>
    <cellStyle name="Total 3 6 5 2" xfId="31347" xr:uid="{00000000-0005-0000-0000-0000737A0000}"/>
    <cellStyle name="Total 3 6 6" xfId="31348" xr:uid="{00000000-0005-0000-0000-0000747A0000}"/>
    <cellStyle name="Total 3 7" xfId="31349" xr:uid="{00000000-0005-0000-0000-0000757A0000}"/>
    <cellStyle name="Total 3 7 2" xfId="31350" xr:uid="{00000000-0005-0000-0000-0000767A0000}"/>
    <cellStyle name="Total 3 7 2 2" xfId="31351" xr:uid="{00000000-0005-0000-0000-0000777A0000}"/>
    <cellStyle name="Total 3 7 2 2 2" xfId="31352" xr:uid="{00000000-0005-0000-0000-0000787A0000}"/>
    <cellStyle name="Total 3 7 2 3" xfId="31353" xr:uid="{00000000-0005-0000-0000-0000797A0000}"/>
    <cellStyle name="Total 3 7 2 3 2" xfId="31354" xr:uid="{00000000-0005-0000-0000-00007A7A0000}"/>
    <cellStyle name="Total 3 7 2 4" xfId="31355" xr:uid="{00000000-0005-0000-0000-00007B7A0000}"/>
    <cellStyle name="Total 3 7 3" xfId="31356" xr:uid="{00000000-0005-0000-0000-00007C7A0000}"/>
    <cellStyle name="Total 3 7 3 2" xfId="31357" xr:uid="{00000000-0005-0000-0000-00007D7A0000}"/>
    <cellStyle name="Total 3 7 4" xfId="31358" xr:uid="{00000000-0005-0000-0000-00007E7A0000}"/>
    <cellStyle name="Total 3 7 4 2" xfId="31359" xr:uid="{00000000-0005-0000-0000-00007F7A0000}"/>
    <cellStyle name="Total 3 7 5" xfId="31360" xr:uid="{00000000-0005-0000-0000-0000807A0000}"/>
    <cellStyle name="Total 3 7 5 2" xfId="31361" xr:uid="{00000000-0005-0000-0000-0000817A0000}"/>
    <cellStyle name="Total 3 7 6" xfId="31362" xr:uid="{00000000-0005-0000-0000-0000827A0000}"/>
    <cellStyle name="Total 3 8" xfId="31363" xr:uid="{00000000-0005-0000-0000-0000837A0000}"/>
    <cellStyle name="Total 3 8 2" xfId="31364" xr:uid="{00000000-0005-0000-0000-0000847A0000}"/>
    <cellStyle name="Total 3 8 2 2" xfId="31365" xr:uid="{00000000-0005-0000-0000-0000857A0000}"/>
    <cellStyle name="Total 3 8 2 2 2" xfId="31366" xr:uid="{00000000-0005-0000-0000-0000867A0000}"/>
    <cellStyle name="Total 3 8 2 3" xfId="31367" xr:uid="{00000000-0005-0000-0000-0000877A0000}"/>
    <cellStyle name="Total 3 8 2 3 2" xfId="31368" xr:uid="{00000000-0005-0000-0000-0000887A0000}"/>
    <cellStyle name="Total 3 8 2 4" xfId="31369" xr:uid="{00000000-0005-0000-0000-0000897A0000}"/>
    <cellStyle name="Total 3 8 3" xfId="31370" xr:uid="{00000000-0005-0000-0000-00008A7A0000}"/>
    <cellStyle name="Total 3 8 3 2" xfId="31371" xr:uid="{00000000-0005-0000-0000-00008B7A0000}"/>
    <cellStyle name="Total 3 8 4" xfId="31372" xr:uid="{00000000-0005-0000-0000-00008C7A0000}"/>
    <cellStyle name="Total 3 8 4 2" xfId="31373" xr:uid="{00000000-0005-0000-0000-00008D7A0000}"/>
    <cellStyle name="Total 3 8 5" xfId="31374" xr:uid="{00000000-0005-0000-0000-00008E7A0000}"/>
    <cellStyle name="Total 3 8 5 2" xfId="31375" xr:uid="{00000000-0005-0000-0000-00008F7A0000}"/>
    <cellStyle name="Total 3 8 6" xfId="31376" xr:uid="{00000000-0005-0000-0000-0000907A0000}"/>
    <cellStyle name="Total 3 9" xfId="31377" xr:uid="{00000000-0005-0000-0000-0000917A0000}"/>
    <cellStyle name="Total 3 9 2" xfId="31378" xr:uid="{00000000-0005-0000-0000-0000927A0000}"/>
    <cellStyle name="Total 3 9 2 2" xfId="31379" xr:uid="{00000000-0005-0000-0000-0000937A0000}"/>
    <cellStyle name="Total 3 9 2 2 2" xfId="31380" xr:uid="{00000000-0005-0000-0000-0000947A0000}"/>
    <cellStyle name="Total 3 9 2 3" xfId="31381" xr:uid="{00000000-0005-0000-0000-0000957A0000}"/>
    <cellStyle name="Total 3 9 2 3 2" xfId="31382" xr:uid="{00000000-0005-0000-0000-0000967A0000}"/>
    <cellStyle name="Total 3 9 2 4" xfId="31383" xr:uid="{00000000-0005-0000-0000-0000977A0000}"/>
    <cellStyle name="Total 3 9 3" xfId="31384" xr:uid="{00000000-0005-0000-0000-0000987A0000}"/>
    <cellStyle name="Total 3 9 3 2" xfId="31385" xr:uid="{00000000-0005-0000-0000-0000997A0000}"/>
    <cellStyle name="Total 3 9 4" xfId="31386" xr:uid="{00000000-0005-0000-0000-00009A7A0000}"/>
    <cellStyle name="Total 3 9 4 2" xfId="31387" xr:uid="{00000000-0005-0000-0000-00009B7A0000}"/>
    <cellStyle name="Total 3 9 5" xfId="31388" xr:uid="{00000000-0005-0000-0000-00009C7A0000}"/>
    <cellStyle name="Total 3 9 5 2" xfId="31389" xr:uid="{00000000-0005-0000-0000-00009D7A0000}"/>
    <cellStyle name="Total 3 9 6" xfId="31390" xr:uid="{00000000-0005-0000-0000-00009E7A0000}"/>
    <cellStyle name="Total 4" xfId="31391" xr:uid="{00000000-0005-0000-0000-00009F7A0000}"/>
    <cellStyle name="Total 5" xfId="31392" xr:uid="{00000000-0005-0000-0000-0000A07A0000}"/>
    <cellStyle name="Total 5 10" xfId="31393" xr:uid="{00000000-0005-0000-0000-0000A17A0000}"/>
    <cellStyle name="Total 5 10 2" xfId="31394" xr:uid="{00000000-0005-0000-0000-0000A27A0000}"/>
    <cellStyle name="Total 5 10 2 2" xfId="31395" xr:uid="{00000000-0005-0000-0000-0000A37A0000}"/>
    <cellStyle name="Total 5 10 2 2 2" xfId="31396" xr:uid="{00000000-0005-0000-0000-0000A47A0000}"/>
    <cellStyle name="Total 5 10 2 3" xfId="31397" xr:uid="{00000000-0005-0000-0000-0000A57A0000}"/>
    <cellStyle name="Total 5 10 2 3 2" xfId="31398" xr:uid="{00000000-0005-0000-0000-0000A67A0000}"/>
    <cellStyle name="Total 5 10 2 4" xfId="31399" xr:uid="{00000000-0005-0000-0000-0000A77A0000}"/>
    <cellStyle name="Total 5 10 3" xfId="31400" xr:uid="{00000000-0005-0000-0000-0000A87A0000}"/>
    <cellStyle name="Total 5 10 3 2" xfId="31401" xr:uid="{00000000-0005-0000-0000-0000A97A0000}"/>
    <cellStyle name="Total 5 10 4" xfId="31402" xr:uid="{00000000-0005-0000-0000-0000AA7A0000}"/>
    <cellStyle name="Total 5 10 4 2" xfId="31403" xr:uid="{00000000-0005-0000-0000-0000AB7A0000}"/>
    <cellStyle name="Total 5 10 5" xfId="31404" xr:uid="{00000000-0005-0000-0000-0000AC7A0000}"/>
    <cellStyle name="Total 5 10 5 2" xfId="31405" xr:uid="{00000000-0005-0000-0000-0000AD7A0000}"/>
    <cellStyle name="Total 5 10 6" xfId="31406" xr:uid="{00000000-0005-0000-0000-0000AE7A0000}"/>
    <cellStyle name="Total 5 11" xfId="31407" xr:uid="{00000000-0005-0000-0000-0000AF7A0000}"/>
    <cellStyle name="Total 5 11 2" xfId="31408" xr:uid="{00000000-0005-0000-0000-0000B07A0000}"/>
    <cellStyle name="Total 5 11 2 2" xfId="31409" xr:uid="{00000000-0005-0000-0000-0000B17A0000}"/>
    <cellStyle name="Total 5 11 3" xfId="31410" xr:uid="{00000000-0005-0000-0000-0000B27A0000}"/>
    <cellStyle name="Total 5 11 3 2" xfId="31411" xr:uid="{00000000-0005-0000-0000-0000B37A0000}"/>
    <cellStyle name="Total 5 11 4" xfId="31412" xr:uid="{00000000-0005-0000-0000-0000B47A0000}"/>
    <cellStyle name="Total 5 11 4 2" xfId="31413" xr:uid="{00000000-0005-0000-0000-0000B57A0000}"/>
    <cellStyle name="Total 5 11 5" xfId="31414" xr:uid="{00000000-0005-0000-0000-0000B67A0000}"/>
    <cellStyle name="Total 5 12" xfId="31415" xr:uid="{00000000-0005-0000-0000-0000B77A0000}"/>
    <cellStyle name="Total 5 12 2" xfId="31416" xr:uid="{00000000-0005-0000-0000-0000B87A0000}"/>
    <cellStyle name="Total 5 13" xfId="31417" xr:uid="{00000000-0005-0000-0000-0000B97A0000}"/>
    <cellStyle name="Total 5 13 2" xfId="31418" xr:uid="{00000000-0005-0000-0000-0000BA7A0000}"/>
    <cellStyle name="Total 5 14" xfId="31419" xr:uid="{00000000-0005-0000-0000-0000BB7A0000}"/>
    <cellStyle name="Total 5 14 2" xfId="31420" xr:uid="{00000000-0005-0000-0000-0000BC7A0000}"/>
    <cellStyle name="Total 5 15" xfId="31421" xr:uid="{00000000-0005-0000-0000-0000BD7A0000}"/>
    <cellStyle name="Total 5 2" xfId="31422" xr:uid="{00000000-0005-0000-0000-0000BE7A0000}"/>
    <cellStyle name="Total 5 2 10" xfId="31423" xr:uid="{00000000-0005-0000-0000-0000BF7A0000}"/>
    <cellStyle name="Total 5 2 10 2" xfId="31424" xr:uid="{00000000-0005-0000-0000-0000C07A0000}"/>
    <cellStyle name="Total 5 2 10 2 2" xfId="31425" xr:uid="{00000000-0005-0000-0000-0000C17A0000}"/>
    <cellStyle name="Total 5 2 10 3" xfId="31426" xr:uid="{00000000-0005-0000-0000-0000C27A0000}"/>
    <cellStyle name="Total 5 2 10 3 2" xfId="31427" xr:uid="{00000000-0005-0000-0000-0000C37A0000}"/>
    <cellStyle name="Total 5 2 10 4" xfId="31428" xr:uid="{00000000-0005-0000-0000-0000C47A0000}"/>
    <cellStyle name="Total 5 2 10 4 2" xfId="31429" xr:uid="{00000000-0005-0000-0000-0000C57A0000}"/>
    <cellStyle name="Total 5 2 10 5" xfId="31430" xr:uid="{00000000-0005-0000-0000-0000C67A0000}"/>
    <cellStyle name="Total 5 2 11" xfId="31431" xr:uid="{00000000-0005-0000-0000-0000C77A0000}"/>
    <cellStyle name="Total 5 2 11 2" xfId="31432" xr:uid="{00000000-0005-0000-0000-0000C87A0000}"/>
    <cellStyle name="Total 5 2 12" xfId="31433" xr:uid="{00000000-0005-0000-0000-0000C97A0000}"/>
    <cellStyle name="Total 5 2 12 2" xfId="31434" xr:uid="{00000000-0005-0000-0000-0000CA7A0000}"/>
    <cellStyle name="Total 5 2 13" xfId="31435" xr:uid="{00000000-0005-0000-0000-0000CB7A0000}"/>
    <cellStyle name="Total 5 2 13 2" xfId="31436" xr:uid="{00000000-0005-0000-0000-0000CC7A0000}"/>
    <cellStyle name="Total 5 2 14" xfId="31437" xr:uid="{00000000-0005-0000-0000-0000CD7A0000}"/>
    <cellStyle name="Total 5 2 2" xfId="31438" xr:uid="{00000000-0005-0000-0000-0000CE7A0000}"/>
    <cellStyle name="Total 5 2 2 2" xfId="31439" xr:uid="{00000000-0005-0000-0000-0000CF7A0000}"/>
    <cellStyle name="Total 5 2 2 2 2" xfId="31440" xr:uid="{00000000-0005-0000-0000-0000D07A0000}"/>
    <cellStyle name="Total 5 2 2 2 2 2" xfId="31441" xr:uid="{00000000-0005-0000-0000-0000D17A0000}"/>
    <cellStyle name="Total 5 2 2 2 3" xfId="31442" xr:uid="{00000000-0005-0000-0000-0000D27A0000}"/>
    <cellStyle name="Total 5 2 2 2 3 2" xfId="31443" xr:uid="{00000000-0005-0000-0000-0000D37A0000}"/>
    <cellStyle name="Total 5 2 2 2 4" xfId="31444" xr:uid="{00000000-0005-0000-0000-0000D47A0000}"/>
    <cellStyle name="Total 5 2 2 3" xfId="31445" xr:uid="{00000000-0005-0000-0000-0000D57A0000}"/>
    <cellStyle name="Total 5 2 2 3 2" xfId="31446" xr:uid="{00000000-0005-0000-0000-0000D67A0000}"/>
    <cellStyle name="Total 5 2 2 4" xfId="31447" xr:uid="{00000000-0005-0000-0000-0000D77A0000}"/>
    <cellStyle name="Total 5 2 2 4 2" xfId="31448" xr:uid="{00000000-0005-0000-0000-0000D87A0000}"/>
    <cellStyle name="Total 5 2 2 5" xfId="31449" xr:uid="{00000000-0005-0000-0000-0000D97A0000}"/>
    <cellStyle name="Total 5 2 2 5 2" xfId="31450" xr:uid="{00000000-0005-0000-0000-0000DA7A0000}"/>
    <cellStyle name="Total 5 2 2 6" xfId="31451" xr:uid="{00000000-0005-0000-0000-0000DB7A0000}"/>
    <cellStyle name="Total 5 2 3" xfId="31452" xr:uid="{00000000-0005-0000-0000-0000DC7A0000}"/>
    <cellStyle name="Total 5 2 3 2" xfId="31453" xr:uid="{00000000-0005-0000-0000-0000DD7A0000}"/>
    <cellStyle name="Total 5 2 3 2 2" xfId="31454" xr:uid="{00000000-0005-0000-0000-0000DE7A0000}"/>
    <cellStyle name="Total 5 2 3 2 2 2" xfId="31455" xr:uid="{00000000-0005-0000-0000-0000DF7A0000}"/>
    <cellStyle name="Total 5 2 3 2 3" xfId="31456" xr:uid="{00000000-0005-0000-0000-0000E07A0000}"/>
    <cellStyle name="Total 5 2 3 2 3 2" xfId="31457" xr:uid="{00000000-0005-0000-0000-0000E17A0000}"/>
    <cellStyle name="Total 5 2 3 2 4" xfId="31458" xr:uid="{00000000-0005-0000-0000-0000E27A0000}"/>
    <cellStyle name="Total 5 2 3 3" xfId="31459" xr:uid="{00000000-0005-0000-0000-0000E37A0000}"/>
    <cellStyle name="Total 5 2 3 3 2" xfId="31460" xr:uid="{00000000-0005-0000-0000-0000E47A0000}"/>
    <cellStyle name="Total 5 2 3 4" xfId="31461" xr:uid="{00000000-0005-0000-0000-0000E57A0000}"/>
    <cellStyle name="Total 5 2 3 4 2" xfId="31462" xr:uid="{00000000-0005-0000-0000-0000E67A0000}"/>
    <cellStyle name="Total 5 2 3 5" xfId="31463" xr:uid="{00000000-0005-0000-0000-0000E77A0000}"/>
    <cellStyle name="Total 5 2 3 5 2" xfId="31464" xr:uid="{00000000-0005-0000-0000-0000E87A0000}"/>
    <cellStyle name="Total 5 2 3 6" xfId="31465" xr:uid="{00000000-0005-0000-0000-0000E97A0000}"/>
    <cellStyle name="Total 5 2 4" xfId="31466" xr:uid="{00000000-0005-0000-0000-0000EA7A0000}"/>
    <cellStyle name="Total 5 2 4 2" xfId="31467" xr:uid="{00000000-0005-0000-0000-0000EB7A0000}"/>
    <cellStyle name="Total 5 2 4 2 2" xfId="31468" xr:uid="{00000000-0005-0000-0000-0000EC7A0000}"/>
    <cellStyle name="Total 5 2 4 2 2 2" xfId="31469" xr:uid="{00000000-0005-0000-0000-0000ED7A0000}"/>
    <cellStyle name="Total 5 2 4 2 3" xfId="31470" xr:uid="{00000000-0005-0000-0000-0000EE7A0000}"/>
    <cellStyle name="Total 5 2 4 2 3 2" xfId="31471" xr:uid="{00000000-0005-0000-0000-0000EF7A0000}"/>
    <cellStyle name="Total 5 2 4 2 4" xfId="31472" xr:uid="{00000000-0005-0000-0000-0000F07A0000}"/>
    <cellStyle name="Total 5 2 4 3" xfId="31473" xr:uid="{00000000-0005-0000-0000-0000F17A0000}"/>
    <cellStyle name="Total 5 2 4 3 2" xfId="31474" xr:uid="{00000000-0005-0000-0000-0000F27A0000}"/>
    <cellStyle name="Total 5 2 4 4" xfId="31475" xr:uid="{00000000-0005-0000-0000-0000F37A0000}"/>
    <cellStyle name="Total 5 2 4 4 2" xfId="31476" xr:uid="{00000000-0005-0000-0000-0000F47A0000}"/>
    <cellStyle name="Total 5 2 4 5" xfId="31477" xr:uid="{00000000-0005-0000-0000-0000F57A0000}"/>
    <cellStyle name="Total 5 2 4 5 2" xfId="31478" xr:uid="{00000000-0005-0000-0000-0000F67A0000}"/>
    <cellStyle name="Total 5 2 4 6" xfId="31479" xr:uid="{00000000-0005-0000-0000-0000F77A0000}"/>
    <cellStyle name="Total 5 2 5" xfId="31480" xr:uid="{00000000-0005-0000-0000-0000F87A0000}"/>
    <cellStyle name="Total 5 2 5 2" xfId="31481" xr:uid="{00000000-0005-0000-0000-0000F97A0000}"/>
    <cellStyle name="Total 5 2 5 2 2" xfId="31482" xr:uid="{00000000-0005-0000-0000-0000FA7A0000}"/>
    <cellStyle name="Total 5 2 5 2 2 2" xfId="31483" xr:uid="{00000000-0005-0000-0000-0000FB7A0000}"/>
    <cellStyle name="Total 5 2 5 2 3" xfId="31484" xr:uid="{00000000-0005-0000-0000-0000FC7A0000}"/>
    <cellStyle name="Total 5 2 5 2 3 2" xfId="31485" xr:uid="{00000000-0005-0000-0000-0000FD7A0000}"/>
    <cellStyle name="Total 5 2 5 2 4" xfId="31486" xr:uid="{00000000-0005-0000-0000-0000FE7A0000}"/>
    <cellStyle name="Total 5 2 5 3" xfId="31487" xr:uid="{00000000-0005-0000-0000-0000FF7A0000}"/>
    <cellStyle name="Total 5 2 5 3 2" xfId="31488" xr:uid="{00000000-0005-0000-0000-0000007B0000}"/>
    <cellStyle name="Total 5 2 5 4" xfId="31489" xr:uid="{00000000-0005-0000-0000-0000017B0000}"/>
    <cellStyle name="Total 5 2 5 4 2" xfId="31490" xr:uid="{00000000-0005-0000-0000-0000027B0000}"/>
    <cellStyle name="Total 5 2 5 5" xfId="31491" xr:uid="{00000000-0005-0000-0000-0000037B0000}"/>
    <cellStyle name="Total 5 2 5 5 2" xfId="31492" xr:uid="{00000000-0005-0000-0000-0000047B0000}"/>
    <cellStyle name="Total 5 2 5 6" xfId="31493" xr:uid="{00000000-0005-0000-0000-0000057B0000}"/>
    <cellStyle name="Total 5 2 6" xfId="31494" xr:uid="{00000000-0005-0000-0000-0000067B0000}"/>
    <cellStyle name="Total 5 2 6 2" xfId="31495" xr:uid="{00000000-0005-0000-0000-0000077B0000}"/>
    <cellStyle name="Total 5 2 6 2 2" xfId="31496" xr:uid="{00000000-0005-0000-0000-0000087B0000}"/>
    <cellStyle name="Total 5 2 6 2 2 2" xfId="31497" xr:uid="{00000000-0005-0000-0000-0000097B0000}"/>
    <cellStyle name="Total 5 2 6 2 3" xfId="31498" xr:uid="{00000000-0005-0000-0000-00000A7B0000}"/>
    <cellStyle name="Total 5 2 6 2 3 2" xfId="31499" xr:uid="{00000000-0005-0000-0000-00000B7B0000}"/>
    <cellStyle name="Total 5 2 6 2 4" xfId="31500" xr:uid="{00000000-0005-0000-0000-00000C7B0000}"/>
    <cellStyle name="Total 5 2 6 3" xfId="31501" xr:uid="{00000000-0005-0000-0000-00000D7B0000}"/>
    <cellStyle name="Total 5 2 6 3 2" xfId="31502" xr:uid="{00000000-0005-0000-0000-00000E7B0000}"/>
    <cellStyle name="Total 5 2 6 4" xfId="31503" xr:uid="{00000000-0005-0000-0000-00000F7B0000}"/>
    <cellStyle name="Total 5 2 6 4 2" xfId="31504" xr:uid="{00000000-0005-0000-0000-0000107B0000}"/>
    <cellStyle name="Total 5 2 6 5" xfId="31505" xr:uid="{00000000-0005-0000-0000-0000117B0000}"/>
    <cellStyle name="Total 5 2 6 5 2" xfId="31506" xr:uid="{00000000-0005-0000-0000-0000127B0000}"/>
    <cellStyle name="Total 5 2 6 6" xfId="31507" xr:uid="{00000000-0005-0000-0000-0000137B0000}"/>
    <cellStyle name="Total 5 2 7" xfId="31508" xr:uid="{00000000-0005-0000-0000-0000147B0000}"/>
    <cellStyle name="Total 5 2 7 2" xfId="31509" xr:uid="{00000000-0005-0000-0000-0000157B0000}"/>
    <cellStyle name="Total 5 2 7 2 2" xfId="31510" xr:uid="{00000000-0005-0000-0000-0000167B0000}"/>
    <cellStyle name="Total 5 2 7 2 2 2" xfId="31511" xr:uid="{00000000-0005-0000-0000-0000177B0000}"/>
    <cellStyle name="Total 5 2 7 2 3" xfId="31512" xr:uid="{00000000-0005-0000-0000-0000187B0000}"/>
    <cellStyle name="Total 5 2 7 2 3 2" xfId="31513" xr:uid="{00000000-0005-0000-0000-0000197B0000}"/>
    <cellStyle name="Total 5 2 7 2 4" xfId="31514" xr:uid="{00000000-0005-0000-0000-00001A7B0000}"/>
    <cellStyle name="Total 5 2 7 3" xfId="31515" xr:uid="{00000000-0005-0000-0000-00001B7B0000}"/>
    <cellStyle name="Total 5 2 7 3 2" xfId="31516" xr:uid="{00000000-0005-0000-0000-00001C7B0000}"/>
    <cellStyle name="Total 5 2 7 4" xfId="31517" xr:uid="{00000000-0005-0000-0000-00001D7B0000}"/>
    <cellStyle name="Total 5 2 7 4 2" xfId="31518" xr:uid="{00000000-0005-0000-0000-00001E7B0000}"/>
    <cellStyle name="Total 5 2 7 5" xfId="31519" xr:uid="{00000000-0005-0000-0000-00001F7B0000}"/>
    <cellStyle name="Total 5 2 7 5 2" xfId="31520" xr:uid="{00000000-0005-0000-0000-0000207B0000}"/>
    <cellStyle name="Total 5 2 7 6" xfId="31521" xr:uid="{00000000-0005-0000-0000-0000217B0000}"/>
    <cellStyle name="Total 5 2 8" xfId="31522" xr:uid="{00000000-0005-0000-0000-0000227B0000}"/>
    <cellStyle name="Total 5 2 8 2" xfId="31523" xr:uid="{00000000-0005-0000-0000-0000237B0000}"/>
    <cellStyle name="Total 5 2 8 2 2" xfId="31524" xr:uid="{00000000-0005-0000-0000-0000247B0000}"/>
    <cellStyle name="Total 5 2 8 2 2 2" xfId="31525" xr:uid="{00000000-0005-0000-0000-0000257B0000}"/>
    <cellStyle name="Total 5 2 8 2 3" xfId="31526" xr:uid="{00000000-0005-0000-0000-0000267B0000}"/>
    <cellStyle name="Total 5 2 8 2 3 2" xfId="31527" xr:uid="{00000000-0005-0000-0000-0000277B0000}"/>
    <cellStyle name="Total 5 2 8 2 4" xfId="31528" xr:uid="{00000000-0005-0000-0000-0000287B0000}"/>
    <cellStyle name="Total 5 2 8 3" xfId="31529" xr:uid="{00000000-0005-0000-0000-0000297B0000}"/>
    <cellStyle name="Total 5 2 8 3 2" xfId="31530" xr:uid="{00000000-0005-0000-0000-00002A7B0000}"/>
    <cellStyle name="Total 5 2 8 4" xfId="31531" xr:uid="{00000000-0005-0000-0000-00002B7B0000}"/>
    <cellStyle name="Total 5 2 8 4 2" xfId="31532" xr:uid="{00000000-0005-0000-0000-00002C7B0000}"/>
    <cellStyle name="Total 5 2 8 5" xfId="31533" xr:uid="{00000000-0005-0000-0000-00002D7B0000}"/>
    <cellStyle name="Total 5 2 8 5 2" xfId="31534" xr:uid="{00000000-0005-0000-0000-00002E7B0000}"/>
    <cellStyle name="Total 5 2 8 6" xfId="31535" xr:uid="{00000000-0005-0000-0000-00002F7B0000}"/>
    <cellStyle name="Total 5 2 9" xfId="31536" xr:uid="{00000000-0005-0000-0000-0000307B0000}"/>
    <cellStyle name="Total 5 2 9 2" xfId="31537" xr:uid="{00000000-0005-0000-0000-0000317B0000}"/>
    <cellStyle name="Total 5 2 9 2 2" xfId="31538" xr:uid="{00000000-0005-0000-0000-0000327B0000}"/>
    <cellStyle name="Total 5 2 9 2 2 2" xfId="31539" xr:uid="{00000000-0005-0000-0000-0000337B0000}"/>
    <cellStyle name="Total 5 2 9 2 3" xfId="31540" xr:uid="{00000000-0005-0000-0000-0000347B0000}"/>
    <cellStyle name="Total 5 2 9 2 3 2" xfId="31541" xr:uid="{00000000-0005-0000-0000-0000357B0000}"/>
    <cellStyle name="Total 5 2 9 2 4" xfId="31542" xr:uid="{00000000-0005-0000-0000-0000367B0000}"/>
    <cellStyle name="Total 5 2 9 3" xfId="31543" xr:uid="{00000000-0005-0000-0000-0000377B0000}"/>
    <cellStyle name="Total 5 2 9 3 2" xfId="31544" xr:uid="{00000000-0005-0000-0000-0000387B0000}"/>
    <cellStyle name="Total 5 2 9 4" xfId="31545" xr:uid="{00000000-0005-0000-0000-0000397B0000}"/>
    <cellStyle name="Total 5 2 9 4 2" xfId="31546" xr:uid="{00000000-0005-0000-0000-00003A7B0000}"/>
    <cellStyle name="Total 5 2 9 5" xfId="31547" xr:uid="{00000000-0005-0000-0000-00003B7B0000}"/>
    <cellStyle name="Total 5 2 9 5 2" xfId="31548" xr:uid="{00000000-0005-0000-0000-00003C7B0000}"/>
    <cellStyle name="Total 5 2 9 6" xfId="31549" xr:uid="{00000000-0005-0000-0000-00003D7B0000}"/>
    <cellStyle name="Total 5 3" xfId="31550" xr:uid="{00000000-0005-0000-0000-00003E7B0000}"/>
    <cellStyle name="Total 5 3 2" xfId="31551" xr:uid="{00000000-0005-0000-0000-00003F7B0000}"/>
    <cellStyle name="Total 5 3 2 2" xfId="31552" xr:uid="{00000000-0005-0000-0000-0000407B0000}"/>
    <cellStyle name="Total 5 3 2 2 2" xfId="31553" xr:uid="{00000000-0005-0000-0000-0000417B0000}"/>
    <cellStyle name="Total 5 3 2 3" xfId="31554" xr:uid="{00000000-0005-0000-0000-0000427B0000}"/>
    <cellStyle name="Total 5 3 2 3 2" xfId="31555" xr:uid="{00000000-0005-0000-0000-0000437B0000}"/>
    <cellStyle name="Total 5 3 2 4" xfId="31556" xr:uid="{00000000-0005-0000-0000-0000447B0000}"/>
    <cellStyle name="Total 5 3 3" xfId="31557" xr:uid="{00000000-0005-0000-0000-0000457B0000}"/>
    <cellStyle name="Total 5 3 3 2" xfId="31558" xr:uid="{00000000-0005-0000-0000-0000467B0000}"/>
    <cellStyle name="Total 5 3 4" xfId="31559" xr:uid="{00000000-0005-0000-0000-0000477B0000}"/>
    <cellStyle name="Total 5 3 4 2" xfId="31560" xr:uid="{00000000-0005-0000-0000-0000487B0000}"/>
    <cellStyle name="Total 5 3 5" xfId="31561" xr:uid="{00000000-0005-0000-0000-0000497B0000}"/>
    <cellStyle name="Total 5 3 5 2" xfId="31562" xr:uid="{00000000-0005-0000-0000-00004A7B0000}"/>
    <cellStyle name="Total 5 3 6" xfId="31563" xr:uid="{00000000-0005-0000-0000-00004B7B0000}"/>
    <cellStyle name="Total 5 4" xfId="31564" xr:uid="{00000000-0005-0000-0000-00004C7B0000}"/>
    <cellStyle name="Total 5 4 2" xfId="31565" xr:uid="{00000000-0005-0000-0000-00004D7B0000}"/>
    <cellStyle name="Total 5 4 2 2" xfId="31566" xr:uid="{00000000-0005-0000-0000-00004E7B0000}"/>
    <cellStyle name="Total 5 4 2 2 2" xfId="31567" xr:uid="{00000000-0005-0000-0000-00004F7B0000}"/>
    <cellStyle name="Total 5 4 2 3" xfId="31568" xr:uid="{00000000-0005-0000-0000-0000507B0000}"/>
    <cellStyle name="Total 5 4 2 3 2" xfId="31569" xr:uid="{00000000-0005-0000-0000-0000517B0000}"/>
    <cellStyle name="Total 5 4 2 4" xfId="31570" xr:uid="{00000000-0005-0000-0000-0000527B0000}"/>
    <cellStyle name="Total 5 4 3" xfId="31571" xr:uid="{00000000-0005-0000-0000-0000537B0000}"/>
    <cellStyle name="Total 5 4 3 2" xfId="31572" xr:uid="{00000000-0005-0000-0000-0000547B0000}"/>
    <cellStyle name="Total 5 4 4" xfId="31573" xr:uid="{00000000-0005-0000-0000-0000557B0000}"/>
    <cellStyle name="Total 5 4 4 2" xfId="31574" xr:uid="{00000000-0005-0000-0000-0000567B0000}"/>
    <cellStyle name="Total 5 4 5" xfId="31575" xr:uid="{00000000-0005-0000-0000-0000577B0000}"/>
    <cellStyle name="Total 5 4 5 2" xfId="31576" xr:uid="{00000000-0005-0000-0000-0000587B0000}"/>
    <cellStyle name="Total 5 4 6" xfId="31577" xr:uid="{00000000-0005-0000-0000-0000597B0000}"/>
    <cellStyle name="Total 5 5" xfId="31578" xr:uid="{00000000-0005-0000-0000-00005A7B0000}"/>
    <cellStyle name="Total 5 5 2" xfId="31579" xr:uid="{00000000-0005-0000-0000-00005B7B0000}"/>
    <cellStyle name="Total 5 5 2 2" xfId="31580" xr:uid="{00000000-0005-0000-0000-00005C7B0000}"/>
    <cellStyle name="Total 5 5 2 2 2" xfId="31581" xr:uid="{00000000-0005-0000-0000-00005D7B0000}"/>
    <cellStyle name="Total 5 5 2 3" xfId="31582" xr:uid="{00000000-0005-0000-0000-00005E7B0000}"/>
    <cellStyle name="Total 5 5 2 3 2" xfId="31583" xr:uid="{00000000-0005-0000-0000-00005F7B0000}"/>
    <cellStyle name="Total 5 5 2 4" xfId="31584" xr:uid="{00000000-0005-0000-0000-0000607B0000}"/>
    <cellStyle name="Total 5 5 3" xfId="31585" xr:uid="{00000000-0005-0000-0000-0000617B0000}"/>
    <cellStyle name="Total 5 5 3 2" xfId="31586" xr:uid="{00000000-0005-0000-0000-0000627B0000}"/>
    <cellStyle name="Total 5 5 4" xfId="31587" xr:uid="{00000000-0005-0000-0000-0000637B0000}"/>
    <cellStyle name="Total 5 5 4 2" xfId="31588" xr:uid="{00000000-0005-0000-0000-0000647B0000}"/>
    <cellStyle name="Total 5 5 5" xfId="31589" xr:uid="{00000000-0005-0000-0000-0000657B0000}"/>
    <cellStyle name="Total 5 5 5 2" xfId="31590" xr:uid="{00000000-0005-0000-0000-0000667B0000}"/>
    <cellStyle name="Total 5 5 6" xfId="31591" xr:uid="{00000000-0005-0000-0000-0000677B0000}"/>
    <cellStyle name="Total 5 6" xfId="31592" xr:uid="{00000000-0005-0000-0000-0000687B0000}"/>
    <cellStyle name="Total 5 6 2" xfId="31593" xr:uid="{00000000-0005-0000-0000-0000697B0000}"/>
    <cellStyle name="Total 5 6 2 2" xfId="31594" xr:uid="{00000000-0005-0000-0000-00006A7B0000}"/>
    <cellStyle name="Total 5 6 2 2 2" xfId="31595" xr:uid="{00000000-0005-0000-0000-00006B7B0000}"/>
    <cellStyle name="Total 5 6 2 3" xfId="31596" xr:uid="{00000000-0005-0000-0000-00006C7B0000}"/>
    <cellStyle name="Total 5 6 2 3 2" xfId="31597" xr:uid="{00000000-0005-0000-0000-00006D7B0000}"/>
    <cellStyle name="Total 5 6 2 4" xfId="31598" xr:uid="{00000000-0005-0000-0000-00006E7B0000}"/>
    <cellStyle name="Total 5 6 3" xfId="31599" xr:uid="{00000000-0005-0000-0000-00006F7B0000}"/>
    <cellStyle name="Total 5 6 3 2" xfId="31600" xr:uid="{00000000-0005-0000-0000-0000707B0000}"/>
    <cellStyle name="Total 5 6 4" xfId="31601" xr:uid="{00000000-0005-0000-0000-0000717B0000}"/>
    <cellStyle name="Total 5 6 4 2" xfId="31602" xr:uid="{00000000-0005-0000-0000-0000727B0000}"/>
    <cellStyle name="Total 5 6 5" xfId="31603" xr:uid="{00000000-0005-0000-0000-0000737B0000}"/>
    <cellStyle name="Total 5 6 5 2" xfId="31604" xr:uid="{00000000-0005-0000-0000-0000747B0000}"/>
    <cellStyle name="Total 5 6 6" xfId="31605" xr:uid="{00000000-0005-0000-0000-0000757B0000}"/>
    <cellStyle name="Total 5 7" xfId="31606" xr:uid="{00000000-0005-0000-0000-0000767B0000}"/>
    <cellStyle name="Total 5 7 2" xfId="31607" xr:uid="{00000000-0005-0000-0000-0000777B0000}"/>
    <cellStyle name="Total 5 7 2 2" xfId="31608" xr:uid="{00000000-0005-0000-0000-0000787B0000}"/>
    <cellStyle name="Total 5 7 2 2 2" xfId="31609" xr:uid="{00000000-0005-0000-0000-0000797B0000}"/>
    <cellStyle name="Total 5 7 2 3" xfId="31610" xr:uid="{00000000-0005-0000-0000-00007A7B0000}"/>
    <cellStyle name="Total 5 7 2 3 2" xfId="31611" xr:uid="{00000000-0005-0000-0000-00007B7B0000}"/>
    <cellStyle name="Total 5 7 2 4" xfId="31612" xr:uid="{00000000-0005-0000-0000-00007C7B0000}"/>
    <cellStyle name="Total 5 7 3" xfId="31613" xr:uid="{00000000-0005-0000-0000-00007D7B0000}"/>
    <cellStyle name="Total 5 7 3 2" xfId="31614" xr:uid="{00000000-0005-0000-0000-00007E7B0000}"/>
    <cellStyle name="Total 5 7 4" xfId="31615" xr:uid="{00000000-0005-0000-0000-00007F7B0000}"/>
    <cellStyle name="Total 5 7 4 2" xfId="31616" xr:uid="{00000000-0005-0000-0000-0000807B0000}"/>
    <cellStyle name="Total 5 7 5" xfId="31617" xr:uid="{00000000-0005-0000-0000-0000817B0000}"/>
    <cellStyle name="Total 5 7 5 2" xfId="31618" xr:uid="{00000000-0005-0000-0000-0000827B0000}"/>
    <cellStyle name="Total 5 7 6" xfId="31619" xr:uid="{00000000-0005-0000-0000-0000837B0000}"/>
    <cellStyle name="Total 5 8" xfId="31620" xr:uid="{00000000-0005-0000-0000-0000847B0000}"/>
    <cellStyle name="Total 5 8 2" xfId="31621" xr:uid="{00000000-0005-0000-0000-0000857B0000}"/>
    <cellStyle name="Total 5 8 2 2" xfId="31622" xr:uid="{00000000-0005-0000-0000-0000867B0000}"/>
    <cellStyle name="Total 5 8 2 2 2" xfId="31623" xr:uid="{00000000-0005-0000-0000-0000877B0000}"/>
    <cellStyle name="Total 5 8 2 3" xfId="31624" xr:uid="{00000000-0005-0000-0000-0000887B0000}"/>
    <cellStyle name="Total 5 8 2 3 2" xfId="31625" xr:uid="{00000000-0005-0000-0000-0000897B0000}"/>
    <cellStyle name="Total 5 8 2 4" xfId="31626" xr:uid="{00000000-0005-0000-0000-00008A7B0000}"/>
    <cellStyle name="Total 5 8 3" xfId="31627" xr:uid="{00000000-0005-0000-0000-00008B7B0000}"/>
    <cellStyle name="Total 5 8 3 2" xfId="31628" xr:uid="{00000000-0005-0000-0000-00008C7B0000}"/>
    <cellStyle name="Total 5 8 4" xfId="31629" xr:uid="{00000000-0005-0000-0000-00008D7B0000}"/>
    <cellStyle name="Total 5 8 4 2" xfId="31630" xr:uid="{00000000-0005-0000-0000-00008E7B0000}"/>
    <cellStyle name="Total 5 8 5" xfId="31631" xr:uid="{00000000-0005-0000-0000-00008F7B0000}"/>
    <cellStyle name="Total 5 8 5 2" xfId="31632" xr:uid="{00000000-0005-0000-0000-0000907B0000}"/>
    <cellStyle name="Total 5 8 6" xfId="31633" xr:uid="{00000000-0005-0000-0000-0000917B0000}"/>
    <cellStyle name="Total 5 9" xfId="31634" xr:uid="{00000000-0005-0000-0000-0000927B0000}"/>
    <cellStyle name="Total 5 9 2" xfId="31635" xr:uid="{00000000-0005-0000-0000-0000937B0000}"/>
    <cellStyle name="Total 5 9 2 2" xfId="31636" xr:uid="{00000000-0005-0000-0000-0000947B0000}"/>
    <cellStyle name="Total 5 9 2 2 2" xfId="31637" xr:uid="{00000000-0005-0000-0000-0000957B0000}"/>
    <cellStyle name="Total 5 9 2 3" xfId="31638" xr:uid="{00000000-0005-0000-0000-0000967B0000}"/>
    <cellStyle name="Total 5 9 2 3 2" xfId="31639" xr:uid="{00000000-0005-0000-0000-0000977B0000}"/>
    <cellStyle name="Total 5 9 2 4" xfId="31640" xr:uid="{00000000-0005-0000-0000-0000987B0000}"/>
    <cellStyle name="Total 5 9 3" xfId="31641" xr:uid="{00000000-0005-0000-0000-0000997B0000}"/>
    <cellStyle name="Total 5 9 3 2" xfId="31642" xr:uid="{00000000-0005-0000-0000-00009A7B0000}"/>
    <cellStyle name="Total 5 9 4" xfId="31643" xr:uid="{00000000-0005-0000-0000-00009B7B0000}"/>
    <cellStyle name="Total 5 9 4 2" xfId="31644" xr:uid="{00000000-0005-0000-0000-00009C7B0000}"/>
    <cellStyle name="Total 5 9 5" xfId="31645" xr:uid="{00000000-0005-0000-0000-00009D7B0000}"/>
    <cellStyle name="Total 5 9 5 2" xfId="31646" xr:uid="{00000000-0005-0000-0000-00009E7B0000}"/>
    <cellStyle name="Total 5 9 6" xfId="31647" xr:uid="{00000000-0005-0000-0000-00009F7B0000}"/>
    <cellStyle name="Total intermediaire" xfId="31648" xr:uid="{00000000-0005-0000-0000-0000A07B0000}"/>
    <cellStyle name="Überschrift 1 2" xfId="31649" xr:uid="{00000000-0005-0000-0000-0000A17B0000}"/>
    <cellStyle name="Überschrift 2 2" xfId="31650" xr:uid="{00000000-0005-0000-0000-0000A27B0000}"/>
    <cellStyle name="Überschrift 3 2" xfId="31651" xr:uid="{00000000-0005-0000-0000-0000A37B0000}"/>
    <cellStyle name="Überschrift 4 2" xfId="31652" xr:uid="{00000000-0005-0000-0000-0000A47B0000}"/>
    <cellStyle name="Überschrift 5" xfId="31653" xr:uid="{00000000-0005-0000-0000-0000A57B0000}"/>
    <cellStyle name="Vérification 2" xfId="31654" xr:uid="{00000000-0005-0000-0000-0000A67B0000}"/>
    <cellStyle name="Vérification 3" xfId="31655" xr:uid="{00000000-0005-0000-0000-0000A77B0000}"/>
    <cellStyle name="Vérification 4" xfId="31656" xr:uid="{00000000-0005-0000-0000-0000A87B0000}"/>
    <cellStyle name="Verknüpfte Zelle 2" xfId="31657" xr:uid="{00000000-0005-0000-0000-0000A97B0000}"/>
    <cellStyle name="Währung 2" xfId="31658" xr:uid="{00000000-0005-0000-0000-0000AA7B0000}"/>
    <cellStyle name="Währung 3" xfId="31659" xr:uid="{00000000-0005-0000-0000-0000AB7B0000}"/>
    <cellStyle name="Warnender Text 2" xfId="31660" xr:uid="{00000000-0005-0000-0000-0000AC7B0000}"/>
    <cellStyle name="Warning Text 2" xfId="31661" xr:uid="{00000000-0005-0000-0000-0000AD7B0000}"/>
    <cellStyle name="Wrap" xfId="31662" xr:uid="{00000000-0005-0000-0000-0000AE7B0000}"/>
    <cellStyle name="Wrap 10" xfId="31663" xr:uid="{00000000-0005-0000-0000-0000AF7B0000}"/>
    <cellStyle name="Wrap 10 2" xfId="31664" xr:uid="{00000000-0005-0000-0000-0000B07B0000}"/>
    <cellStyle name="Wrap 10 2 2" xfId="31665" xr:uid="{00000000-0005-0000-0000-0000B17B0000}"/>
    <cellStyle name="Wrap 10 2 2 2" xfId="31666" xr:uid="{00000000-0005-0000-0000-0000B27B0000}"/>
    <cellStyle name="Wrap 10 2 3" xfId="31667" xr:uid="{00000000-0005-0000-0000-0000B37B0000}"/>
    <cellStyle name="Wrap 10 2 3 2" xfId="31668" xr:uid="{00000000-0005-0000-0000-0000B47B0000}"/>
    <cellStyle name="Wrap 10 2 4" xfId="31669" xr:uid="{00000000-0005-0000-0000-0000B57B0000}"/>
    <cellStyle name="Wrap 10 2 4 2" xfId="31670" xr:uid="{00000000-0005-0000-0000-0000B67B0000}"/>
    <cellStyle name="Wrap 10 2 5" xfId="31671" xr:uid="{00000000-0005-0000-0000-0000B77B0000}"/>
    <cellStyle name="Wrap 10 3" xfId="31672" xr:uid="{00000000-0005-0000-0000-0000B87B0000}"/>
    <cellStyle name="Wrap 10 3 2" xfId="31673" xr:uid="{00000000-0005-0000-0000-0000B97B0000}"/>
    <cellStyle name="Wrap 10 4" xfId="31674" xr:uid="{00000000-0005-0000-0000-0000BA7B0000}"/>
    <cellStyle name="Wrap 10 4 2" xfId="31675" xr:uid="{00000000-0005-0000-0000-0000BB7B0000}"/>
    <cellStyle name="Wrap 10 5" xfId="31676" xr:uid="{00000000-0005-0000-0000-0000BC7B0000}"/>
    <cellStyle name="Wrap 10 5 2" xfId="31677" xr:uid="{00000000-0005-0000-0000-0000BD7B0000}"/>
    <cellStyle name="Wrap 10 6" xfId="31678" xr:uid="{00000000-0005-0000-0000-0000BE7B0000}"/>
    <cellStyle name="Wrap 10 6 2" xfId="31679" xr:uid="{00000000-0005-0000-0000-0000BF7B0000}"/>
    <cellStyle name="Wrap 10 7" xfId="31680" xr:uid="{00000000-0005-0000-0000-0000C07B0000}"/>
    <cellStyle name="Wrap 11" xfId="31681" xr:uid="{00000000-0005-0000-0000-0000C17B0000}"/>
    <cellStyle name="Wrap 11 2" xfId="31682" xr:uid="{00000000-0005-0000-0000-0000C27B0000}"/>
    <cellStyle name="Wrap 11 2 2" xfId="31683" xr:uid="{00000000-0005-0000-0000-0000C37B0000}"/>
    <cellStyle name="Wrap 11 2 2 2" xfId="31684" xr:uid="{00000000-0005-0000-0000-0000C47B0000}"/>
    <cellStyle name="Wrap 11 2 3" xfId="31685" xr:uid="{00000000-0005-0000-0000-0000C57B0000}"/>
    <cellStyle name="Wrap 11 2 3 2" xfId="31686" xr:uid="{00000000-0005-0000-0000-0000C67B0000}"/>
    <cellStyle name="Wrap 11 2 4" xfId="31687" xr:uid="{00000000-0005-0000-0000-0000C77B0000}"/>
    <cellStyle name="Wrap 11 2 4 2" xfId="31688" xr:uid="{00000000-0005-0000-0000-0000C87B0000}"/>
    <cellStyle name="Wrap 11 2 5" xfId="31689" xr:uid="{00000000-0005-0000-0000-0000C97B0000}"/>
    <cellStyle name="Wrap 11 3" xfId="31690" xr:uid="{00000000-0005-0000-0000-0000CA7B0000}"/>
    <cellStyle name="Wrap 11 3 2" xfId="31691" xr:uid="{00000000-0005-0000-0000-0000CB7B0000}"/>
    <cellStyle name="Wrap 11 4" xfId="31692" xr:uid="{00000000-0005-0000-0000-0000CC7B0000}"/>
    <cellStyle name="Wrap 11 4 2" xfId="31693" xr:uid="{00000000-0005-0000-0000-0000CD7B0000}"/>
    <cellStyle name="Wrap 11 5" xfId="31694" xr:uid="{00000000-0005-0000-0000-0000CE7B0000}"/>
    <cellStyle name="Wrap 11 5 2" xfId="31695" xr:uid="{00000000-0005-0000-0000-0000CF7B0000}"/>
    <cellStyle name="Wrap 11 6" xfId="31696" xr:uid="{00000000-0005-0000-0000-0000D07B0000}"/>
    <cellStyle name="Wrap 11 6 2" xfId="31697" xr:uid="{00000000-0005-0000-0000-0000D17B0000}"/>
    <cellStyle name="Wrap 11 7" xfId="31698" xr:uid="{00000000-0005-0000-0000-0000D27B0000}"/>
    <cellStyle name="Wrap 12" xfId="31699" xr:uid="{00000000-0005-0000-0000-0000D37B0000}"/>
    <cellStyle name="Wrap 12 2" xfId="31700" xr:uid="{00000000-0005-0000-0000-0000D47B0000}"/>
    <cellStyle name="Wrap 12 2 2" xfId="31701" xr:uid="{00000000-0005-0000-0000-0000D57B0000}"/>
    <cellStyle name="Wrap 12 2 2 2" xfId="31702" xr:uid="{00000000-0005-0000-0000-0000D67B0000}"/>
    <cellStyle name="Wrap 12 2 3" xfId="31703" xr:uid="{00000000-0005-0000-0000-0000D77B0000}"/>
    <cellStyle name="Wrap 12 2 3 2" xfId="31704" xr:uid="{00000000-0005-0000-0000-0000D87B0000}"/>
    <cellStyle name="Wrap 12 2 4" xfId="31705" xr:uid="{00000000-0005-0000-0000-0000D97B0000}"/>
    <cellStyle name="Wrap 12 2 4 2" xfId="31706" xr:uid="{00000000-0005-0000-0000-0000DA7B0000}"/>
    <cellStyle name="Wrap 12 2 5" xfId="31707" xr:uid="{00000000-0005-0000-0000-0000DB7B0000}"/>
    <cellStyle name="Wrap 12 3" xfId="31708" xr:uid="{00000000-0005-0000-0000-0000DC7B0000}"/>
    <cellStyle name="Wrap 12 3 2" xfId="31709" xr:uid="{00000000-0005-0000-0000-0000DD7B0000}"/>
    <cellStyle name="Wrap 12 4" xfId="31710" xr:uid="{00000000-0005-0000-0000-0000DE7B0000}"/>
    <cellStyle name="Wrap 12 4 2" xfId="31711" xr:uid="{00000000-0005-0000-0000-0000DF7B0000}"/>
    <cellStyle name="Wrap 12 5" xfId="31712" xr:uid="{00000000-0005-0000-0000-0000E07B0000}"/>
    <cellStyle name="Wrap 12 5 2" xfId="31713" xr:uid="{00000000-0005-0000-0000-0000E17B0000}"/>
    <cellStyle name="Wrap 12 6" xfId="31714" xr:uid="{00000000-0005-0000-0000-0000E27B0000}"/>
    <cellStyle name="Wrap 12 6 2" xfId="31715" xr:uid="{00000000-0005-0000-0000-0000E37B0000}"/>
    <cellStyle name="Wrap 12 7" xfId="31716" xr:uid="{00000000-0005-0000-0000-0000E47B0000}"/>
    <cellStyle name="Wrap 13" xfId="31717" xr:uid="{00000000-0005-0000-0000-0000E57B0000}"/>
    <cellStyle name="Wrap 13 2" xfId="31718" xr:uid="{00000000-0005-0000-0000-0000E67B0000}"/>
    <cellStyle name="Wrap 13 2 2" xfId="31719" xr:uid="{00000000-0005-0000-0000-0000E77B0000}"/>
    <cellStyle name="Wrap 13 2 2 2" xfId="31720" xr:uid="{00000000-0005-0000-0000-0000E87B0000}"/>
    <cellStyle name="Wrap 13 2 3" xfId="31721" xr:uid="{00000000-0005-0000-0000-0000E97B0000}"/>
    <cellStyle name="Wrap 13 2 3 2" xfId="31722" xr:uid="{00000000-0005-0000-0000-0000EA7B0000}"/>
    <cellStyle name="Wrap 13 2 4" xfId="31723" xr:uid="{00000000-0005-0000-0000-0000EB7B0000}"/>
    <cellStyle name="Wrap 13 2 4 2" xfId="31724" xr:uid="{00000000-0005-0000-0000-0000EC7B0000}"/>
    <cellStyle name="Wrap 13 2 5" xfId="31725" xr:uid="{00000000-0005-0000-0000-0000ED7B0000}"/>
    <cellStyle name="Wrap 13 3" xfId="31726" xr:uid="{00000000-0005-0000-0000-0000EE7B0000}"/>
    <cellStyle name="Wrap 13 3 2" xfId="31727" xr:uid="{00000000-0005-0000-0000-0000EF7B0000}"/>
    <cellStyle name="Wrap 13 4" xfId="31728" xr:uid="{00000000-0005-0000-0000-0000F07B0000}"/>
    <cellStyle name="Wrap 13 4 2" xfId="31729" xr:uid="{00000000-0005-0000-0000-0000F17B0000}"/>
    <cellStyle name="Wrap 13 5" xfId="31730" xr:uid="{00000000-0005-0000-0000-0000F27B0000}"/>
    <cellStyle name="Wrap 13 5 2" xfId="31731" xr:uid="{00000000-0005-0000-0000-0000F37B0000}"/>
    <cellStyle name="Wrap 13 6" xfId="31732" xr:uid="{00000000-0005-0000-0000-0000F47B0000}"/>
    <cellStyle name="Wrap 13 6 2" xfId="31733" xr:uid="{00000000-0005-0000-0000-0000F57B0000}"/>
    <cellStyle name="Wrap 13 7" xfId="31734" xr:uid="{00000000-0005-0000-0000-0000F67B0000}"/>
    <cellStyle name="Wrap 14" xfId="31735" xr:uid="{00000000-0005-0000-0000-0000F77B0000}"/>
    <cellStyle name="Wrap 14 2" xfId="31736" xr:uid="{00000000-0005-0000-0000-0000F87B0000}"/>
    <cellStyle name="Wrap 14 2 2" xfId="31737" xr:uid="{00000000-0005-0000-0000-0000F97B0000}"/>
    <cellStyle name="Wrap 14 2 2 2" xfId="31738" xr:uid="{00000000-0005-0000-0000-0000FA7B0000}"/>
    <cellStyle name="Wrap 14 2 3" xfId="31739" xr:uid="{00000000-0005-0000-0000-0000FB7B0000}"/>
    <cellStyle name="Wrap 14 2 3 2" xfId="31740" xr:uid="{00000000-0005-0000-0000-0000FC7B0000}"/>
    <cellStyle name="Wrap 14 2 4" xfId="31741" xr:uid="{00000000-0005-0000-0000-0000FD7B0000}"/>
    <cellStyle name="Wrap 14 2 4 2" xfId="31742" xr:uid="{00000000-0005-0000-0000-0000FE7B0000}"/>
    <cellStyle name="Wrap 14 2 5" xfId="31743" xr:uid="{00000000-0005-0000-0000-0000FF7B0000}"/>
    <cellStyle name="Wrap 14 3" xfId="31744" xr:uid="{00000000-0005-0000-0000-0000007C0000}"/>
    <cellStyle name="Wrap 14 3 2" xfId="31745" xr:uid="{00000000-0005-0000-0000-0000017C0000}"/>
    <cellStyle name="Wrap 14 4" xfId="31746" xr:uid="{00000000-0005-0000-0000-0000027C0000}"/>
    <cellStyle name="Wrap 14 4 2" xfId="31747" xr:uid="{00000000-0005-0000-0000-0000037C0000}"/>
    <cellStyle name="Wrap 14 5" xfId="31748" xr:uid="{00000000-0005-0000-0000-0000047C0000}"/>
    <cellStyle name="Wrap 14 5 2" xfId="31749" xr:uid="{00000000-0005-0000-0000-0000057C0000}"/>
    <cellStyle name="Wrap 14 6" xfId="31750" xr:uid="{00000000-0005-0000-0000-0000067C0000}"/>
    <cellStyle name="Wrap 14 6 2" xfId="31751" xr:uid="{00000000-0005-0000-0000-0000077C0000}"/>
    <cellStyle name="Wrap 14 7" xfId="31752" xr:uid="{00000000-0005-0000-0000-0000087C0000}"/>
    <cellStyle name="Wrap 15" xfId="31753" xr:uid="{00000000-0005-0000-0000-0000097C0000}"/>
    <cellStyle name="Wrap 15 2" xfId="31754" xr:uid="{00000000-0005-0000-0000-00000A7C0000}"/>
    <cellStyle name="Wrap 15 2 2" xfId="31755" xr:uid="{00000000-0005-0000-0000-00000B7C0000}"/>
    <cellStyle name="Wrap 15 2 2 2" xfId="31756" xr:uid="{00000000-0005-0000-0000-00000C7C0000}"/>
    <cellStyle name="Wrap 15 2 3" xfId="31757" xr:uid="{00000000-0005-0000-0000-00000D7C0000}"/>
    <cellStyle name="Wrap 15 2 3 2" xfId="31758" xr:uid="{00000000-0005-0000-0000-00000E7C0000}"/>
    <cellStyle name="Wrap 15 2 4" xfId="31759" xr:uid="{00000000-0005-0000-0000-00000F7C0000}"/>
    <cellStyle name="Wrap 15 2 4 2" xfId="31760" xr:uid="{00000000-0005-0000-0000-0000107C0000}"/>
    <cellStyle name="Wrap 15 2 5" xfId="31761" xr:uid="{00000000-0005-0000-0000-0000117C0000}"/>
    <cellStyle name="Wrap 15 3" xfId="31762" xr:uid="{00000000-0005-0000-0000-0000127C0000}"/>
    <cellStyle name="Wrap 15 3 2" xfId="31763" xr:uid="{00000000-0005-0000-0000-0000137C0000}"/>
    <cellStyle name="Wrap 15 4" xfId="31764" xr:uid="{00000000-0005-0000-0000-0000147C0000}"/>
    <cellStyle name="Wrap 15 4 2" xfId="31765" xr:uid="{00000000-0005-0000-0000-0000157C0000}"/>
    <cellStyle name="Wrap 15 5" xfId="31766" xr:uid="{00000000-0005-0000-0000-0000167C0000}"/>
    <cellStyle name="Wrap 15 5 2" xfId="31767" xr:uid="{00000000-0005-0000-0000-0000177C0000}"/>
    <cellStyle name="Wrap 15 6" xfId="31768" xr:uid="{00000000-0005-0000-0000-0000187C0000}"/>
    <cellStyle name="Wrap 15 6 2" xfId="31769" xr:uid="{00000000-0005-0000-0000-0000197C0000}"/>
    <cellStyle name="Wrap 15 7" xfId="31770" xr:uid="{00000000-0005-0000-0000-00001A7C0000}"/>
    <cellStyle name="Wrap 16" xfId="31771" xr:uid="{00000000-0005-0000-0000-00001B7C0000}"/>
    <cellStyle name="Wrap 16 2" xfId="31772" xr:uid="{00000000-0005-0000-0000-00001C7C0000}"/>
    <cellStyle name="Wrap 16 2 2" xfId="31773" xr:uid="{00000000-0005-0000-0000-00001D7C0000}"/>
    <cellStyle name="Wrap 16 2 2 2" xfId="31774" xr:uid="{00000000-0005-0000-0000-00001E7C0000}"/>
    <cellStyle name="Wrap 16 2 3" xfId="31775" xr:uid="{00000000-0005-0000-0000-00001F7C0000}"/>
    <cellStyle name="Wrap 16 2 3 2" xfId="31776" xr:uid="{00000000-0005-0000-0000-0000207C0000}"/>
    <cellStyle name="Wrap 16 2 4" xfId="31777" xr:uid="{00000000-0005-0000-0000-0000217C0000}"/>
    <cellStyle name="Wrap 16 2 4 2" xfId="31778" xr:uid="{00000000-0005-0000-0000-0000227C0000}"/>
    <cellStyle name="Wrap 16 2 5" xfId="31779" xr:uid="{00000000-0005-0000-0000-0000237C0000}"/>
    <cellStyle name="Wrap 16 3" xfId="31780" xr:uid="{00000000-0005-0000-0000-0000247C0000}"/>
    <cellStyle name="Wrap 16 3 2" xfId="31781" xr:uid="{00000000-0005-0000-0000-0000257C0000}"/>
    <cellStyle name="Wrap 16 4" xfId="31782" xr:uid="{00000000-0005-0000-0000-0000267C0000}"/>
    <cellStyle name="Wrap 16 4 2" xfId="31783" xr:uid="{00000000-0005-0000-0000-0000277C0000}"/>
    <cellStyle name="Wrap 16 5" xfId="31784" xr:uid="{00000000-0005-0000-0000-0000287C0000}"/>
    <cellStyle name="Wrap 16 5 2" xfId="31785" xr:uid="{00000000-0005-0000-0000-0000297C0000}"/>
    <cellStyle name="Wrap 16 6" xfId="31786" xr:uid="{00000000-0005-0000-0000-00002A7C0000}"/>
    <cellStyle name="Wrap 16 6 2" xfId="31787" xr:uid="{00000000-0005-0000-0000-00002B7C0000}"/>
    <cellStyle name="Wrap 16 7" xfId="31788" xr:uid="{00000000-0005-0000-0000-00002C7C0000}"/>
    <cellStyle name="Wrap 17" xfId="31789" xr:uid="{00000000-0005-0000-0000-00002D7C0000}"/>
    <cellStyle name="Wrap 17 2" xfId="31790" xr:uid="{00000000-0005-0000-0000-00002E7C0000}"/>
    <cellStyle name="Wrap 17 2 2" xfId="31791" xr:uid="{00000000-0005-0000-0000-00002F7C0000}"/>
    <cellStyle name="Wrap 17 2 2 2" xfId="31792" xr:uid="{00000000-0005-0000-0000-0000307C0000}"/>
    <cellStyle name="Wrap 17 2 3" xfId="31793" xr:uid="{00000000-0005-0000-0000-0000317C0000}"/>
    <cellStyle name="Wrap 17 2 3 2" xfId="31794" xr:uid="{00000000-0005-0000-0000-0000327C0000}"/>
    <cellStyle name="Wrap 17 2 4" xfId="31795" xr:uid="{00000000-0005-0000-0000-0000337C0000}"/>
    <cellStyle name="Wrap 17 2 4 2" xfId="31796" xr:uid="{00000000-0005-0000-0000-0000347C0000}"/>
    <cellStyle name="Wrap 17 2 5" xfId="31797" xr:uid="{00000000-0005-0000-0000-0000357C0000}"/>
    <cellStyle name="Wrap 17 3" xfId="31798" xr:uid="{00000000-0005-0000-0000-0000367C0000}"/>
    <cellStyle name="Wrap 17 3 2" xfId="31799" xr:uid="{00000000-0005-0000-0000-0000377C0000}"/>
    <cellStyle name="Wrap 17 4" xfId="31800" xr:uid="{00000000-0005-0000-0000-0000387C0000}"/>
    <cellStyle name="Wrap 17 4 2" xfId="31801" xr:uid="{00000000-0005-0000-0000-0000397C0000}"/>
    <cellStyle name="Wrap 17 5" xfId="31802" xr:uid="{00000000-0005-0000-0000-00003A7C0000}"/>
    <cellStyle name="Wrap 17 5 2" xfId="31803" xr:uid="{00000000-0005-0000-0000-00003B7C0000}"/>
    <cellStyle name="Wrap 17 6" xfId="31804" xr:uid="{00000000-0005-0000-0000-00003C7C0000}"/>
    <cellStyle name="Wrap 17 6 2" xfId="31805" xr:uid="{00000000-0005-0000-0000-00003D7C0000}"/>
    <cellStyle name="Wrap 17 7" xfId="31806" xr:uid="{00000000-0005-0000-0000-00003E7C0000}"/>
    <cellStyle name="Wrap 18" xfId="31807" xr:uid="{00000000-0005-0000-0000-00003F7C0000}"/>
    <cellStyle name="Wrap 18 2" xfId="31808" xr:uid="{00000000-0005-0000-0000-0000407C0000}"/>
    <cellStyle name="Wrap 18 2 2" xfId="31809" xr:uid="{00000000-0005-0000-0000-0000417C0000}"/>
    <cellStyle name="Wrap 18 2 2 2" xfId="31810" xr:uid="{00000000-0005-0000-0000-0000427C0000}"/>
    <cellStyle name="Wrap 18 2 3" xfId="31811" xr:uid="{00000000-0005-0000-0000-0000437C0000}"/>
    <cellStyle name="Wrap 18 2 3 2" xfId="31812" xr:uid="{00000000-0005-0000-0000-0000447C0000}"/>
    <cellStyle name="Wrap 18 2 4" xfId="31813" xr:uid="{00000000-0005-0000-0000-0000457C0000}"/>
    <cellStyle name="Wrap 18 2 4 2" xfId="31814" xr:uid="{00000000-0005-0000-0000-0000467C0000}"/>
    <cellStyle name="Wrap 18 2 5" xfId="31815" xr:uid="{00000000-0005-0000-0000-0000477C0000}"/>
    <cellStyle name="Wrap 18 3" xfId="31816" xr:uid="{00000000-0005-0000-0000-0000487C0000}"/>
    <cellStyle name="Wrap 18 3 2" xfId="31817" xr:uid="{00000000-0005-0000-0000-0000497C0000}"/>
    <cellStyle name="Wrap 18 4" xfId="31818" xr:uid="{00000000-0005-0000-0000-00004A7C0000}"/>
    <cellStyle name="Wrap 18 4 2" xfId="31819" xr:uid="{00000000-0005-0000-0000-00004B7C0000}"/>
    <cellStyle name="Wrap 18 5" xfId="31820" xr:uid="{00000000-0005-0000-0000-00004C7C0000}"/>
    <cellStyle name="Wrap 18 5 2" xfId="31821" xr:uid="{00000000-0005-0000-0000-00004D7C0000}"/>
    <cellStyle name="Wrap 18 6" xfId="31822" xr:uid="{00000000-0005-0000-0000-00004E7C0000}"/>
    <cellStyle name="Wrap 18 6 2" xfId="31823" xr:uid="{00000000-0005-0000-0000-00004F7C0000}"/>
    <cellStyle name="Wrap 18 7" xfId="31824" xr:uid="{00000000-0005-0000-0000-0000507C0000}"/>
    <cellStyle name="Wrap 19" xfId="31825" xr:uid="{00000000-0005-0000-0000-0000517C0000}"/>
    <cellStyle name="Wrap 19 2" xfId="31826" xr:uid="{00000000-0005-0000-0000-0000527C0000}"/>
    <cellStyle name="Wrap 19 2 2" xfId="31827" xr:uid="{00000000-0005-0000-0000-0000537C0000}"/>
    <cellStyle name="Wrap 19 2 2 2" xfId="31828" xr:uid="{00000000-0005-0000-0000-0000547C0000}"/>
    <cellStyle name="Wrap 19 2 3" xfId="31829" xr:uid="{00000000-0005-0000-0000-0000557C0000}"/>
    <cellStyle name="Wrap 19 2 3 2" xfId="31830" xr:uid="{00000000-0005-0000-0000-0000567C0000}"/>
    <cellStyle name="Wrap 19 2 4" xfId="31831" xr:uid="{00000000-0005-0000-0000-0000577C0000}"/>
    <cellStyle name="Wrap 19 2 4 2" xfId="31832" xr:uid="{00000000-0005-0000-0000-0000587C0000}"/>
    <cellStyle name="Wrap 19 2 5" xfId="31833" xr:uid="{00000000-0005-0000-0000-0000597C0000}"/>
    <cellStyle name="Wrap 19 3" xfId="31834" xr:uid="{00000000-0005-0000-0000-00005A7C0000}"/>
    <cellStyle name="Wrap 19 3 2" xfId="31835" xr:uid="{00000000-0005-0000-0000-00005B7C0000}"/>
    <cellStyle name="Wrap 19 4" xfId="31836" xr:uid="{00000000-0005-0000-0000-00005C7C0000}"/>
    <cellStyle name="Wrap 19 4 2" xfId="31837" xr:uid="{00000000-0005-0000-0000-00005D7C0000}"/>
    <cellStyle name="Wrap 19 5" xfId="31838" xr:uid="{00000000-0005-0000-0000-00005E7C0000}"/>
    <cellStyle name="Wrap 19 5 2" xfId="31839" xr:uid="{00000000-0005-0000-0000-00005F7C0000}"/>
    <cellStyle name="Wrap 19 6" xfId="31840" xr:uid="{00000000-0005-0000-0000-0000607C0000}"/>
    <cellStyle name="Wrap 19 6 2" xfId="31841" xr:uid="{00000000-0005-0000-0000-0000617C0000}"/>
    <cellStyle name="Wrap 19 7" xfId="31842" xr:uid="{00000000-0005-0000-0000-0000627C0000}"/>
    <cellStyle name="Wrap 2" xfId="31843" xr:uid="{00000000-0005-0000-0000-0000637C0000}"/>
    <cellStyle name="Wrap 2 10" xfId="31844" xr:uid="{00000000-0005-0000-0000-0000647C0000}"/>
    <cellStyle name="Wrap 2 10 2" xfId="31845" xr:uid="{00000000-0005-0000-0000-0000657C0000}"/>
    <cellStyle name="Wrap 2 10 2 2" xfId="31846" xr:uid="{00000000-0005-0000-0000-0000667C0000}"/>
    <cellStyle name="Wrap 2 10 2 2 2" xfId="31847" xr:uid="{00000000-0005-0000-0000-0000677C0000}"/>
    <cellStyle name="Wrap 2 10 2 3" xfId="31848" xr:uid="{00000000-0005-0000-0000-0000687C0000}"/>
    <cellStyle name="Wrap 2 10 2 3 2" xfId="31849" xr:uid="{00000000-0005-0000-0000-0000697C0000}"/>
    <cellStyle name="Wrap 2 10 2 4" xfId="31850" xr:uid="{00000000-0005-0000-0000-00006A7C0000}"/>
    <cellStyle name="Wrap 2 10 2 4 2" xfId="31851" xr:uid="{00000000-0005-0000-0000-00006B7C0000}"/>
    <cellStyle name="Wrap 2 10 2 5" xfId="31852" xr:uid="{00000000-0005-0000-0000-00006C7C0000}"/>
    <cellStyle name="Wrap 2 10 3" xfId="31853" xr:uid="{00000000-0005-0000-0000-00006D7C0000}"/>
    <cellStyle name="Wrap 2 10 3 2" xfId="31854" xr:uid="{00000000-0005-0000-0000-00006E7C0000}"/>
    <cellStyle name="Wrap 2 10 4" xfId="31855" xr:uid="{00000000-0005-0000-0000-00006F7C0000}"/>
    <cellStyle name="Wrap 2 10 4 2" xfId="31856" xr:uid="{00000000-0005-0000-0000-0000707C0000}"/>
    <cellStyle name="Wrap 2 10 5" xfId="31857" xr:uid="{00000000-0005-0000-0000-0000717C0000}"/>
    <cellStyle name="Wrap 2 10 5 2" xfId="31858" xr:uid="{00000000-0005-0000-0000-0000727C0000}"/>
    <cellStyle name="Wrap 2 10 6" xfId="31859" xr:uid="{00000000-0005-0000-0000-0000737C0000}"/>
    <cellStyle name="Wrap 2 10 6 2" xfId="31860" xr:uid="{00000000-0005-0000-0000-0000747C0000}"/>
    <cellStyle name="Wrap 2 10 7" xfId="31861" xr:uid="{00000000-0005-0000-0000-0000757C0000}"/>
    <cellStyle name="Wrap 2 11" xfId="31862" xr:uid="{00000000-0005-0000-0000-0000767C0000}"/>
    <cellStyle name="Wrap 2 11 2" xfId="31863" xr:uid="{00000000-0005-0000-0000-0000777C0000}"/>
    <cellStyle name="Wrap 2 11 2 2" xfId="31864" xr:uid="{00000000-0005-0000-0000-0000787C0000}"/>
    <cellStyle name="Wrap 2 11 2 2 2" xfId="31865" xr:uid="{00000000-0005-0000-0000-0000797C0000}"/>
    <cellStyle name="Wrap 2 11 2 3" xfId="31866" xr:uid="{00000000-0005-0000-0000-00007A7C0000}"/>
    <cellStyle name="Wrap 2 11 2 3 2" xfId="31867" xr:uid="{00000000-0005-0000-0000-00007B7C0000}"/>
    <cellStyle name="Wrap 2 11 2 4" xfId="31868" xr:uid="{00000000-0005-0000-0000-00007C7C0000}"/>
    <cellStyle name="Wrap 2 11 2 4 2" xfId="31869" xr:uid="{00000000-0005-0000-0000-00007D7C0000}"/>
    <cellStyle name="Wrap 2 11 2 5" xfId="31870" xr:uid="{00000000-0005-0000-0000-00007E7C0000}"/>
    <cellStyle name="Wrap 2 11 3" xfId="31871" xr:uid="{00000000-0005-0000-0000-00007F7C0000}"/>
    <cellStyle name="Wrap 2 11 3 2" xfId="31872" xr:uid="{00000000-0005-0000-0000-0000807C0000}"/>
    <cellStyle name="Wrap 2 11 4" xfId="31873" xr:uid="{00000000-0005-0000-0000-0000817C0000}"/>
    <cellStyle name="Wrap 2 11 4 2" xfId="31874" xr:uid="{00000000-0005-0000-0000-0000827C0000}"/>
    <cellStyle name="Wrap 2 11 5" xfId="31875" xr:uid="{00000000-0005-0000-0000-0000837C0000}"/>
    <cellStyle name="Wrap 2 11 5 2" xfId="31876" xr:uid="{00000000-0005-0000-0000-0000847C0000}"/>
    <cellStyle name="Wrap 2 11 6" xfId="31877" xr:uid="{00000000-0005-0000-0000-0000857C0000}"/>
    <cellStyle name="Wrap 2 11 6 2" xfId="31878" xr:uid="{00000000-0005-0000-0000-0000867C0000}"/>
    <cellStyle name="Wrap 2 11 7" xfId="31879" xr:uid="{00000000-0005-0000-0000-0000877C0000}"/>
    <cellStyle name="Wrap 2 12" xfId="31880" xr:uid="{00000000-0005-0000-0000-0000887C0000}"/>
    <cellStyle name="Wrap 2 12 2" xfId="31881" xr:uid="{00000000-0005-0000-0000-0000897C0000}"/>
    <cellStyle name="Wrap 2 12 2 2" xfId="31882" xr:uid="{00000000-0005-0000-0000-00008A7C0000}"/>
    <cellStyle name="Wrap 2 12 2 2 2" xfId="31883" xr:uid="{00000000-0005-0000-0000-00008B7C0000}"/>
    <cellStyle name="Wrap 2 12 2 3" xfId="31884" xr:uid="{00000000-0005-0000-0000-00008C7C0000}"/>
    <cellStyle name="Wrap 2 12 2 3 2" xfId="31885" xr:uid="{00000000-0005-0000-0000-00008D7C0000}"/>
    <cellStyle name="Wrap 2 12 2 4" xfId="31886" xr:uid="{00000000-0005-0000-0000-00008E7C0000}"/>
    <cellStyle name="Wrap 2 12 2 4 2" xfId="31887" xr:uid="{00000000-0005-0000-0000-00008F7C0000}"/>
    <cellStyle name="Wrap 2 12 2 5" xfId="31888" xr:uid="{00000000-0005-0000-0000-0000907C0000}"/>
    <cellStyle name="Wrap 2 12 3" xfId="31889" xr:uid="{00000000-0005-0000-0000-0000917C0000}"/>
    <cellStyle name="Wrap 2 12 3 2" xfId="31890" xr:uid="{00000000-0005-0000-0000-0000927C0000}"/>
    <cellStyle name="Wrap 2 12 4" xfId="31891" xr:uid="{00000000-0005-0000-0000-0000937C0000}"/>
    <cellStyle name="Wrap 2 12 4 2" xfId="31892" xr:uid="{00000000-0005-0000-0000-0000947C0000}"/>
    <cellStyle name="Wrap 2 12 5" xfId="31893" xr:uid="{00000000-0005-0000-0000-0000957C0000}"/>
    <cellStyle name="Wrap 2 12 5 2" xfId="31894" xr:uid="{00000000-0005-0000-0000-0000967C0000}"/>
    <cellStyle name="Wrap 2 12 6" xfId="31895" xr:uid="{00000000-0005-0000-0000-0000977C0000}"/>
    <cellStyle name="Wrap 2 12 6 2" xfId="31896" xr:uid="{00000000-0005-0000-0000-0000987C0000}"/>
    <cellStyle name="Wrap 2 12 7" xfId="31897" xr:uid="{00000000-0005-0000-0000-0000997C0000}"/>
    <cellStyle name="Wrap 2 13" xfId="31898" xr:uid="{00000000-0005-0000-0000-00009A7C0000}"/>
    <cellStyle name="Wrap 2 13 2" xfId="31899" xr:uid="{00000000-0005-0000-0000-00009B7C0000}"/>
    <cellStyle name="Wrap 2 13 2 2" xfId="31900" xr:uid="{00000000-0005-0000-0000-00009C7C0000}"/>
    <cellStyle name="Wrap 2 13 2 2 2" xfId="31901" xr:uid="{00000000-0005-0000-0000-00009D7C0000}"/>
    <cellStyle name="Wrap 2 13 2 3" xfId="31902" xr:uid="{00000000-0005-0000-0000-00009E7C0000}"/>
    <cellStyle name="Wrap 2 13 2 3 2" xfId="31903" xr:uid="{00000000-0005-0000-0000-00009F7C0000}"/>
    <cellStyle name="Wrap 2 13 2 4" xfId="31904" xr:uid="{00000000-0005-0000-0000-0000A07C0000}"/>
    <cellStyle name="Wrap 2 13 2 4 2" xfId="31905" xr:uid="{00000000-0005-0000-0000-0000A17C0000}"/>
    <cellStyle name="Wrap 2 13 2 5" xfId="31906" xr:uid="{00000000-0005-0000-0000-0000A27C0000}"/>
    <cellStyle name="Wrap 2 13 3" xfId="31907" xr:uid="{00000000-0005-0000-0000-0000A37C0000}"/>
    <cellStyle name="Wrap 2 13 3 2" xfId="31908" xr:uid="{00000000-0005-0000-0000-0000A47C0000}"/>
    <cellStyle name="Wrap 2 13 4" xfId="31909" xr:uid="{00000000-0005-0000-0000-0000A57C0000}"/>
    <cellStyle name="Wrap 2 13 4 2" xfId="31910" xr:uid="{00000000-0005-0000-0000-0000A67C0000}"/>
    <cellStyle name="Wrap 2 13 5" xfId="31911" xr:uid="{00000000-0005-0000-0000-0000A77C0000}"/>
    <cellStyle name="Wrap 2 13 5 2" xfId="31912" xr:uid="{00000000-0005-0000-0000-0000A87C0000}"/>
    <cellStyle name="Wrap 2 13 6" xfId="31913" xr:uid="{00000000-0005-0000-0000-0000A97C0000}"/>
    <cellStyle name="Wrap 2 13 6 2" xfId="31914" xr:uid="{00000000-0005-0000-0000-0000AA7C0000}"/>
    <cellStyle name="Wrap 2 13 7" xfId="31915" xr:uid="{00000000-0005-0000-0000-0000AB7C0000}"/>
    <cellStyle name="Wrap 2 14" xfId="31916" xr:uid="{00000000-0005-0000-0000-0000AC7C0000}"/>
    <cellStyle name="Wrap 2 14 2" xfId="31917" xr:uid="{00000000-0005-0000-0000-0000AD7C0000}"/>
    <cellStyle name="Wrap 2 14 2 2" xfId="31918" xr:uid="{00000000-0005-0000-0000-0000AE7C0000}"/>
    <cellStyle name="Wrap 2 14 2 2 2" xfId="31919" xr:uid="{00000000-0005-0000-0000-0000AF7C0000}"/>
    <cellStyle name="Wrap 2 14 2 3" xfId="31920" xr:uid="{00000000-0005-0000-0000-0000B07C0000}"/>
    <cellStyle name="Wrap 2 14 2 3 2" xfId="31921" xr:uid="{00000000-0005-0000-0000-0000B17C0000}"/>
    <cellStyle name="Wrap 2 14 2 4" xfId="31922" xr:uid="{00000000-0005-0000-0000-0000B27C0000}"/>
    <cellStyle name="Wrap 2 14 2 4 2" xfId="31923" xr:uid="{00000000-0005-0000-0000-0000B37C0000}"/>
    <cellStyle name="Wrap 2 14 2 5" xfId="31924" xr:uid="{00000000-0005-0000-0000-0000B47C0000}"/>
    <cellStyle name="Wrap 2 14 3" xfId="31925" xr:uid="{00000000-0005-0000-0000-0000B57C0000}"/>
    <cellStyle name="Wrap 2 14 3 2" xfId="31926" xr:uid="{00000000-0005-0000-0000-0000B67C0000}"/>
    <cellStyle name="Wrap 2 14 4" xfId="31927" xr:uid="{00000000-0005-0000-0000-0000B77C0000}"/>
    <cellStyle name="Wrap 2 14 4 2" xfId="31928" xr:uid="{00000000-0005-0000-0000-0000B87C0000}"/>
    <cellStyle name="Wrap 2 14 5" xfId="31929" xr:uid="{00000000-0005-0000-0000-0000B97C0000}"/>
    <cellStyle name="Wrap 2 14 5 2" xfId="31930" xr:uid="{00000000-0005-0000-0000-0000BA7C0000}"/>
    <cellStyle name="Wrap 2 14 6" xfId="31931" xr:uid="{00000000-0005-0000-0000-0000BB7C0000}"/>
    <cellStyle name="Wrap 2 14 6 2" xfId="31932" xr:uid="{00000000-0005-0000-0000-0000BC7C0000}"/>
    <cellStyle name="Wrap 2 14 7" xfId="31933" xr:uid="{00000000-0005-0000-0000-0000BD7C0000}"/>
    <cellStyle name="Wrap 2 15" xfId="31934" xr:uid="{00000000-0005-0000-0000-0000BE7C0000}"/>
    <cellStyle name="Wrap 2 15 2" xfId="31935" xr:uid="{00000000-0005-0000-0000-0000BF7C0000}"/>
    <cellStyle name="Wrap 2 15 2 2" xfId="31936" xr:uid="{00000000-0005-0000-0000-0000C07C0000}"/>
    <cellStyle name="Wrap 2 15 2 2 2" xfId="31937" xr:uid="{00000000-0005-0000-0000-0000C17C0000}"/>
    <cellStyle name="Wrap 2 15 2 3" xfId="31938" xr:uid="{00000000-0005-0000-0000-0000C27C0000}"/>
    <cellStyle name="Wrap 2 15 2 3 2" xfId="31939" xr:uid="{00000000-0005-0000-0000-0000C37C0000}"/>
    <cellStyle name="Wrap 2 15 2 4" xfId="31940" xr:uid="{00000000-0005-0000-0000-0000C47C0000}"/>
    <cellStyle name="Wrap 2 15 2 4 2" xfId="31941" xr:uid="{00000000-0005-0000-0000-0000C57C0000}"/>
    <cellStyle name="Wrap 2 15 2 5" xfId="31942" xr:uid="{00000000-0005-0000-0000-0000C67C0000}"/>
    <cellStyle name="Wrap 2 15 3" xfId="31943" xr:uid="{00000000-0005-0000-0000-0000C77C0000}"/>
    <cellStyle name="Wrap 2 15 3 2" xfId="31944" xr:uid="{00000000-0005-0000-0000-0000C87C0000}"/>
    <cellStyle name="Wrap 2 15 4" xfId="31945" xr:uid="{00000000-0005-0000-0000-0000C97C0000}"/>
    <cellStyle name="Wrap 2 15 4 2" xfId="31946" xr:uid="{00000000-0005-0000-0000-0000CA7C0000}"/>
    <cellStyle name="Wrap 2 15 5" xfId="31947" xr:uid="{00000000-0005-0000-0000-0000CB7C0000}"/>
    <cellStyle name="Wrap 2 15 5 2" xfId="31948" xr:uid="{00000000-0005-0000-0000-0000CC7C0000}"/>
    <cellStyle name="Wrap 2 15 6" xfId="31949" xr:uid="{00000000-0005-0000-0000-0000CD7C0000}"/>
    <cellStyle name="Wrap 2 15 6 2" xfId="31950" xr:uid="{00000000-0005-0000-0000-0000CE7C0000}"/>
    <cellStyle name="Wrap 2 15 7" xfId="31951" xr:uid="{00000000-0005-0000-0000-0000CF7C0000}"/>
    <cellStyle name="Wrap 2 16" xfId="31952" xr:uid="{00000000-0005-0000-0000-0000D07C0000}"/>
    <cellStyle name="Wrap 2 16 2" xfId="31953" xr:uid="{00000000-0005-0000-0000-0000D17C0000}"/>
    <cellStyle name="Wrap 2 16 2 2" xfId="31954" xr:uid="{00000000-0005-0000-0000-0000D27C0000}"/>
    <cellStyle name="Wrap 2 16 2 2 2" xfId="31955" xr:uid="{00000000-0005-0000-0000-0000D37C0000}"/>
    <cellStyle name="Wrap 2 16 2 3" xfId="31956" xr:uid="{00000000-0005-0000-0000-0000D47C0000}"/>
    <cellStyle name="Wrap 2 16 2 3 2" xfId="31957" xr:uid="{00000000-0005-0000-0000-0000D57C0000}"/>
    <cellStyle name="Wrap 2 16 2 4" xfId="31958" xr:uid="{00000000-0005-0000-0000-0000D67C0000}"/>
    <cellStyle name="Wrap 2 16 2 4 2" xfId="31959" xr:uid="{00000000-0005-0000-0000-0000D77C0000}"/>
    <cellStyle name="Wrap 2 16 2 5" xfId="31960" xr:uid="{00000000-0005-0000-0000-0000D87C0000}"/>
    <cellStyle name="Wrap 2 16 3" xfId="31961" xr:uid="{00000000-0005-0000-0000-0000D97C0000}"/>
    <cellStyle name="Wrap 2 16 3 2" xfId="31962" xr:uid="{00000000-0005-0000-0000-0000DA7C0000}"/>
    <cellStyle name="Wrap 2 16 4" xfId="31963" xr:uid="{00000000-0005-0000-0000-0000DB7C0000}"/>
    <cellStyle name="Wrap 2 16 4 2" xfId="31964" xr:uid="{00000000-0005-0000-0000-0000DC7C0000}"/>
    <cellStyle name="Wrap 2 16 5" xfId="31965" xr:uid="{00000000-0005-0000-0000-0000DD7C0000}"/>
    <cellStyle name="Wrap 2 16 5 2" xfId="31966" xr:uid="{00000000-0005-0000-0000-0000DE7C0000}"/>
    <cellStyle name="Wrap 2 16 6" xfId="31967" xr:uid="{00000000-0005-0000-0000-0000DF7C0000}"/>
    <cellStyle name="Wrap 2 16 6 2" xfId="31968" xr:uid="{00000000-0005-0000-0000-0000E07C0000}"/>
    <cellStyle name="Wrap 2 16 7" xfId="31969" xr:uid="{00000000-0005-0000-0000-0000E17C0000}"/>
    <cellStyle name="Wrap 2 17" xfId="31970" xr:uid="{00000000-0005-0000-0000-0000E27C0000}"/>
    <cellStyle name="Wrap 2 17 2" xfId="31971" xr:uid="{00000000-0005-0000-0000-0000E37C0000}"/>
    <cellStyle name="Wrap 2 17 2 2" xfId="31972" xr:uid="{00000000-0005-0000-0000-0000E47C0000}"/>
    <cellStyle name="Wrap 2 17 2 2 2" xfId="31973" xr:uid="{00000000-0005-0000-0000-0000E57C0000}"/>
    <cellStyle name="Wrap 2 17 2 3" xfId="31974" xr:uid="{00000000-0005-0000-0000-0000E67C0000}"/>
    <cellStyle name="Wrap 2 17 2 3 2" xfId="31975" xr:uid="{00000000-0005-0000-0000-0000E77C0000}"/>
    <cellStyle name="Wrap 2 17 2 4" xfId="31976" xr:uid="{00000000-0005-0000-0000-0000E87C0000}"/>
    <cellStyle name="Wrap 2 17 2 4 2" xfId="31977" xr:uid="{00000000-0005-0000-0000-0000E97C0000}"/>
    <cellStyle name="Wrap 2 17 2 5" xfId="31978" xr:uid="{00000000-0005-0000-0000-0000EA7C0000}"/>
    <cellStyle name="Wrap 2 17 3" xfId="31979" xr:uid="{00000000-0005-0000-0000-0000EB7C0000}"/>
    <cellStyle name="Wrap 2 17 3 2" xfId="31980" xr:uid="{00000000-0005-0000-0000-0000EC7C0000}"/>
    <cellStyle name="Wrap 2 17 4" xfId="31981" xr:uid="{00000000-0005-0000-0000-0000ED7C0000}"/>
    <cellStyle name="Wrap 2 17 4 2" xfId="31982" xr:uid="{00000000-0005-0000-0000-0000EE7C0000}"/>
    <cellStyle name="Wrap 2 17 5" xfId="31983" xr:uid="{00000000-0005-0000-0000-0000EF7C0000}"/>
    <cellStyle name="Wrap 2 17 5 2" xfId="31984" xr:uid="{00000000-0005-0000-0000-0000F07C0000}"/>
    <cellStyle name="Wrap 2 17 6" xfId="31985" xr:uid="{00000000-0005-0000-0000-0000F17C0000}"/>
    <cellStyle name="Wrap 2 17 6 2" xfId="31986" xr:uid="{00000000-0005-0000-0000-0000F27C0000}"/>
    <cellStyle name="Wrap 2 17 7" xfId="31987" xr:uid="{00000000-0005-0000-0000-0000F37C0000}"/>
    <cellStyle name="Wrap 2 18" xfId="31988" xr:uid="{00000000-0005-0000-0000-0000F47C0000}"/>
    <cellStyle name="Wrap 2 18 2" xfId="31989" xr:uid="{00000000-0005-0000-0000-0000F57C0000}"/>
    <cellStyle name="Wrap 2 18 2 2" xfId="31990" xr:uid="{00000000-0005-0000-0000-0000F67C0000}"/>
    <cellStyle name="Wrap 2 18 2 2 2" xfId="31991" xr:uid="{00000000-0005-0000-0000-0000F77C0000}"/>
    <cellStyle name="Wrap 2 18 2 3" xfId="31992" xr:uid="{00000000-0005-0000-0000-0000F87C0000}"/>
    <cellStyle name="Wrap 2 18 2 3 2" xfId="31993" xr:uid="{00000000-0005-0000-0000-0000F97C0000}"/>
    <cellStyle name="Wrap 2 18 2 4" xfId="31994" xr:uid="{00000000-0005-0000-0000-0000FA7C0000}"/>
    <cellStyle name="Wrap 2 18 2 4 2" xfId="31995" xr:uid="{00000000-0005-0000-0000-0000FB7C0000}"/>
    <cellStyle name="Wrap 2 18 2 5" xfId="31996" xr:uid="{00000000-0005-0000-0000-0000FC7C0000}"/>
    <cellStyle name="Wrap 2 18 3" xfId="31997" xr:uid="{00000000-0005-0000-0000-0000FD7C0000}"/>
    <cellStyle name="Wrap 2 18 3 2" xfId="31998" xr:uid="{00000000-0005-0000-0000-0000FE7C0000}"/>
    <cellStyle name="Wrap 2 18 4" xfId="31999" xr:uid="{00000000-0005-0000-0000-0000FF7C0000}"/>
    <cellStyle name="Wrap 2 18 4 2" xfId="32000" xr:uid="{00000000-0005-0000-0000-0000007D0000}"/>
    <cellStyle name="Wrap 2 18 5" xfId="32001" xr:uid="{00000000-0005-0000-0000-0000017D0000}"/>
    <cellStyle name="Wrap 2 18 5 2" xfId="32002" xr:uid="{00000000-0005-0000-0000-0000027D0000}"/>
    <cellStyle name="Wrap 2 18 6" xfId="32003" xr:uid="{00000000-0005-0000-0000-0000037D0000}"/>
    <cellStyle name="Wrap 2 18 6 2" xfId="32004" xr:uid="{00000000-0005-0000-0000-0000047D0000}"/>
    <cellStyle name="Wrap 2 18 7" xfId="32005" xr:uid="{00000000-0005-0000-0000-0000057D0000}"/>
    <cellStyle name="Wrap 2 19" xfId="32006" xr:uid="{00000000-0005-0000-0000-0000067D0000}"/>
    <cellStyle name="Wrap 2 19 2" xfId="32007" xr:uid="{00000000-0005-0000-0000-0000077D0000}"/>
    <cellStyle name="Wrap 2 19 2 2" xfId="32008" xr:uid="{00000000-0005-0000-0000-0000087D0000}"/>
    <cellStyle name="Wrap 2 19 2 2 2" xfId="32009" xr:uid="{00000000-0005-0000-0000-0000097D0000}"/>
    <cellStyle name="Wrap 2 19 2 3" xfId="32010" xr:uid="{00000000-0005-0000-0000-00000A7D0000}"/>
    <cellStyle name="Wrap 2 19 2 3 2" xfId="32011" xr:uid="{00000000-0005-0000-0000-00000B7D0000}"/>
    <cellStyle name="Wrap 2 19 2 4" xfId="32012" xr:uid="{00000000-0005-0000-0000-00000C7D0000}"/>
    <cellStyle name="Wrap 2 19 2 4 2" xfId="32013" xr:uid="{00000000-0005-0000-0000-00000D7D0000}"/>
    <cellStyle name="Wrap 2 19 2 5" xfId="32014" xr:uid="{00000000-0005-0000-0000-00000E7D0000}"/>
    <cellStyle name="Wrap 2 19 3" xfId="32015" xr:uid="{00000000-0005-0000-0000-00000F7D0000}"/>
    <cellStyle name="Wrap 2 19 3 2" xfId="32016" xr:uid="{00000000-0005-0000-0000-0000107D0000}"/>
    <cellStyle name="Wrap 2 19 4" xfId="32017" xr:uid="{00000000-0005-0000-0000-0000117D0000}"/>
    <cellStyle name="Wrap 2 19 4 2" xfId="32018" xr:uid="{00000000-0005-0000-0000-0000127D0000}"/>
    <cellStyle name="Wrap 2 19 5" xfId="32019" xr:uid="{00000000-0005-0000-0000-0000137D0000}"/>
    <cellStyle name="Wrap 2 19 5 2" xfId="32020" xr:uid="{00000000-0005-0000-0000-0000147D0000}"/>
    <cellStyle name="Wrap 2 19 6" xfId="32021" xr:uid="{00000000-0005-0000-0000-0000157D0000}"/>
    <cellStyle name="Wrap 2 19 6 2" xfId="32022" xr:uid="{00000000-0005-0000-0000-0000167D0000}"/>
    <cellStyle name="Wrap 2 19 7" xfId="32023" xr:uid="{00000000-0005-0000-0000-0000177D0000}"/>
    <cellStyle name="Wrap 2 2" xfId="32024" xr:uid="{00000000-0005-0000-0000-0000187D0000}"/>
    <cellStyle name="Wrap 2 2 10" xfId="32025" xr:uid="{00000000-0005-0000-0000-0000197D0000}"/>
    <cellStyle name="Wrap 2 2 10 2" xfId="32026" xr:uid="{00000000-0005-0000-0000-00001A7D0000}"/>
    <cellStyle name="Wrap 2 2 10 2 2" xfId="32027" xr:uid="{00000000-0005-0000-0000-00001B7D0000}"/>
    <cellStyle name="Wrap 2 2 10 2 2 2" xfId="32028" xr:uid="{00000000-0005-0000-0000-00001C7D0000}"/>
    <cellStyle name="Wrap 2 2 10 2 3" xfId="32029" xr:uid="{00000000-0005-0000-0000-00001D7D0000}"/>
    <cellStyle name="Wrap 2 2 10 2 3 2" xfId="32030" xr:uid="{00000000-0005-0000-0000-00001E7D0000}"/>
    <cellStyle name="Wrap 2 2 10 2 4" xfId="32031" xr:uid="{00000000-0005-0000-0000-00001F7D0000}"/>
    <cellStyle name="Wrap 2 2 10 2 4 2" xfId="32032" xr:uid="{00000000-0005-0000-0000-0000207D0000}"/>
    <cellStyle name="Wrap 2 2 10 2 5" xfId="32033" xr:uid="{00000000-0005-0000-0000-0000217D0000}"/>
    <cellStyle name="Wrap 2 2 10 3" xfId="32034" xr:uid="{00000000-0005-0000-0000-0000227D0000}"/>
    <cellStyle name="Wrap 2 2 10 3 2" xfId="32035" xr:uid="{00000000-0005-0000-0000-0000237D0000}"/>
    <cellStyle name="Wrap 2 2 10 4" xfId="32036" xr:uid="{00000000-0005-0000-0000-0000247D0000}"/>
    <cellStyle name="Wrap 2 2 10 4 2" xfId="32037" xr:uid="{00000000-0005-0000-0000-0000257D0000}"/>
    <cellStyle name="Wrap 2 2 10 5" xfId="32038" xr:uid="{00000000-0005-0000-0000-0000267D0000}"/>
    <cellStyle name="Wrap 2 2 10 5 2" xfId="32039" xr:uid="{00000000-0005-0000-0000-0000277D0000}"/>
    <cellStyle name="Wrap 2 2 10 6" xfId="32040" xr:uid="{00000000-0005-0000-0000-0000287D0000}"/>
    <cellStyle name="Wrap 2 2 10 6 2" xfId="32041" xr:uid="{00000000-0005-0000-0000-0000297D0000}"/>
    <cellStyle name="Wrap 2 2 10 7" xfId="32042" xr:uid="{00000000-0005-0000-0000-00002A7D0000}"/>
    <cellStyle name="Wrap 2 2 11" xfId="32043" xr:uid="{00000000-0005-0000-0000-00002B7D0000}"/>
    <cellStyle name="Wrap 2 2 11 2" xfId="32044" xr:uid="{00000000-0005-0000-0000-00002C7D0000}"/>
    <cellStyle name="Wrap 2 2 11 2 2" xfId="32045" xr:uid="{00000000-0005-0000-0000-00002D7D0000}"/>
    <cellStyle name="Wrap 2 2 11 2 2 2" xfId="32046" xr:uid="{00000000-0005-0000-0000-00002E7D0000}"/>
    <cellStyle name="Wrap 2 2 11 2 3" xfId="32047" xr:uid="{00000000-0005-0000-0000-00002F7D0000}"/>
    <cellStyle name="Wrap 2 2 11 2 3 2" xfId="32048" xr:uid="{00000000-0005-0000-0000-0000307D0000}"/>
    <cellStyle name="Wrap 2 2 11 2 4" xfId="32049" xr:uid="{00000000-0005-0000-0000-0000317D0000}"/>
    <cellStyle name="Wrap 2 2 11 2 4 2" xfId="32050" xr:uid="{00000000-0005-0000-0000-0000327D0000}"/>
    <cellStyle name="Wrap 2 2 11 2 5" xfId="32051" xr:uid="{00000000-0005-0000-0000-0000337D0000}"/>
    <cellStyle name="Wrap 2 2 11 3" xfId="32052" xr:uid="{00000000-0005-0000-0000-0000347D0000}"/>
    <cellStyle name="Wrap 2 2 11 3 2" xfId="32053" xr:uid="{00000000-0005-0000-0000-0000357D0000}"/>
    <cellStyle name="Wrap 2 2 11 4" xfId="32054" xr:uid="{00000000-0005-0000-0000-0000367D0000}"/>
    <cellStyle name="Wrap 2 2 11 4 2" xfId="32055" xr:uid="{00000000-0005-0000-0000-0000377D0000}"/>
    <cellStyle name="Wrap 2 2 11 5" xfId="32056" xr:uid="{00000000-0005-0000-0000-0000387D0000}"/>
    <cellStyle name="Wrap 2 2 11 5 2" xfId="32057" xr:uid="{00000000-0005-0000-0000-0000397D0000}"/>
    <cellStyle name="Wrap 2 2 11 6" xfId="32058" xr:uid="{00000000-0005-0000-0000-00003A7D0000}"/>
    <cellStyle name="Wrap 2 2 11 6 2" xfId="32059" xr:uid="{00000000-0005-0000-0000-00003B7D0000}"/>
    <cellStyle name="Wrap 2 2 11 7" xfId="32060" xr:uid="{00000000-0005-0000-0000-00003C7D0000}"/>
    <cellStyle name="Wrap 2 2 12" xfId="32061" xr:uid="{00000000-0005-0000-0000-00003D7D0000}"/>
    <cellStyle name="Wrap 2 2 12 2" xfId="32062" xr:uid="{00000000-0005-0000-0000-00003E7D0000}"/>
    <cellStyle name="Wrap 2 2 12 2 2" xfId="32063" xr:uid="{00000000-0005-0000-0000-00003F7D0000}"/>
    <cellStyle name="Wrap 2 2 12 2 2 2" xfId="32064" xr:uid="{00000000-0005-0000-0000-0000407D0000}"/>
    <cellStyle name="Wrap 2 2 12 2 3" xfId="32065" xr:uid="{00000000-0005-0000-0000-0000417D0000}"/>
    <cellStyle name="Wrap 2 2 12 2 3 2" xfId="32066" xr:uid="{00000000-0005-0000-0000-0000427D0000}"/>
    <cellStyle name="Wrap 2 2 12 2 4" xfId="32067" xr:uid="{00000000-0005-0000-0000-0000437D0000}"/>
    <cellStyle name="Wrap 2 2 12 2 4 2" xfId="32068" xr:uid="{00000000-0005-0000-0000-0000447D0000}"/>
    <cellStyle name="Wrap 2 2 12 2 5" xfId="32069" xr:uid="{00000000-0005-0000-0000-0000457D0000}"/>
    <cellStyle name="Wrap 2 2 12 3" xfId="32070" xr:uid="{00000000-0005-0000-0000-0000467D0000}"/>
    <cellStyle name="Wrap 2 2 12 3 2" xfId="32071" xr:uid="{00000000-0005-0000-0000-0000477D0000}"/>
    <cellStyle name="Wrap 2 2 12 4" xfId="32072" xr:uid="{00000000-0005-0000-0000-0000487D0000}"/>
    <cellStyle name="Wrap 2 2 12 4 2" xfId="32073" xr:uid="{00000000-0005-0000-0000-0000497D0000}"/>
    <cellStyle name="Wrap 2 2 12 5" xfId="32074" xr:uid="{00000000-0005-0000-0000-00004A7D0000}"/>
    <cellStyle name="Wrap 2 2 12 5 2" xfId="32075" xr:uid="{00000000-0005-0000-0000-00004B7D0000}"/>
    <cellStyle name="Wrap 2 2 12 6" xfId="32076" xr:uid="{00000000-0005-0000-0000-00004C7D0000}"/>
    <cellStyle name="Wrap 2 2 12 6 2" xfId="32077" xr:uid="{00000000-0005-0000-0000-00004D7D0000}"/>
    <cellStyle name="Wrap 2 2 12 7" xfId="32078" xr:uid="{00000000-0005-0000-0000-00004E7D0000}"/>
    <cellStyle name="Wrap 2 2 13" xfId="32079" xr:uid="{00000000-0005-0000-0000-00004F7D0000}"/>
    <cellStyle name="Wrap 2 2 13 2" xfId="32080" xr:uid="{00000000-0005-0000-0000-0000507D0000}"/>
    <cellStyle name="Wrap 2 2 13 2 2" xfId="32081" xr:uid="{00000000-0005-0000-0000-0000517D0000}"/>
    <cellStyle name="Wrap 2 2 13 2 2 2" xfId="32082" xr:uid="{00000000-0005-0000-0000-0000527D0000}"/>
    <cellStyle name="Wrap 2 2 13 2 3" xfId="32083" xr:uid="{00000000-0005-0000-0000-0000537D0000}"/>
    <cellStyle name="Wrap 2 2 13 2 3 2" xfId="32084" xr:uid="{00000000-0005-0000-0000-0000547D0000}"/>
    <cellStyle name="Wrap 2 2 13 2 4" xfId="32085" xr:uid="{00000000-0005-0000-0000-0000557D0000}"/>
    <cellStyle name="Wrap 2 2 13 2 4 2" xfId="32086" xr:uid="{00000000-0005-0000-0000-0000567D0000}"/>
    <cellStyle name="Wrap 2 2 13 2 5" xfId="32087" xr:uid="{00000000-0005-0000-0000-0000577D0000}"/>
    <cellStyle name="Wrap 2 2 13 3" xfId="32088" xr:uid="{00000000-0005-0000-0000-0000587D0000}"/>
    <cellStyle name="Wrap 2 2 13 3 2" xfId="32089" xr:uid="{00000000-0005-0000-0000-0000597D0000}"/>
    <cellStyle name="Wrap 2 2 13 4" xfId="32090" xr:uid="{00000000-0005-0000-0000-00005A7D0000}"/>
    <cellStyle name="Wrap 2 2 13 4 2" xfId="32091" xr:uid="{00000000-0005-0000-0000-00005B7D0000}"/>
    <cellStyle name="Wrap 2 2 13 5" xfId="32092" xr:uid="{00000000-0005-0000-0000-00005C7D0000}"/>
    <cellStyle name="Wrap 2 2 13 5 2" xfId="32093" xr:uid="{00000000-0005-0000-0000-00005D7D0000}"/>
    <cellStyle name="Wrap 2 2 13 6" xfId="32094" xr:uid="{00000000-0005-0000-0000-00005E7D0000}"/>
    <cellStyle name="Wrap 2 2 13 6 2" xfId="32095" xr:uid="{00000000-0005-0000-0000-00005F7D0000}"/>
    <cellStyle name="Wrap 2 2 13 7" xfId="32096" xr:uid="{00000000-0005-0000-0000-0000607D0000}"/>
    <cellStyle name="Wrap 2 2 14" xfId="32097" xr:uid="{00000000-0005-0000-0000-0000617D0000}"/>
    <cellStyle name="Wrap 2 2 14 2" xfId="32098" xr:uid="{00000000-0005-0000-0000-0000627D0000}"/>
    <cellStyle name="Wrap 2 2 14 2 2" xfId="32099" xr:uid="{00000000-0005-0000-0000-0000637D0000}"/>
    <cellStyle name="Wrap 2 2 14 2 2 2" xfId="32100" xr:uid="{00000000-0005-0000-0000-0000647D0000}"/>
    <cellStyle name="Wrap 2 2 14 2 3" xfId="32101" xr:uid="{00000000-0005-0000-0000-0000657D0000}"/>
    <cellStyle name="Wrap 2 2 14 2 3 2" xfId="32102" xr:uid="{00000000-0005-0000-0000-0000667D0000}"/>
    <cellStyle name="Wrap 2 2 14 2 4" xfId="32103" xr:uid="{00000000-0005-0000-0000-0000677D0000}"/>
    <cellStyle name="Wrap 2 2 14 2 4 2" xfId="32104" xr:uid="{00000000-0005-0000-0000-0000687D0000}"/>
    <cellStyle name="Wrap 2 2 14 2 5" xfId="32105" xr:uid="{00000000-0005-0000-0000-0000697D0000}"/>
    <cellStyle name="Wrap 2 2 14 3" xfId="32106" xr:uid="{00000000-0005-0000-0000-00006A7D0000}"/>
    <cellStyle name="Wrap 2 2 14 3 2" xfId="32107" xr:uid="{00000000-0005-0000-0000-00006B7D0000}"/>
    <cellStyle name="Wrap 2 2 14 4" xfId="32108" xr:uid="{00000000-0005-0000-0000-00006C7D0000}"/>
    <cellStyle name="Wrap 2 2 14 4 2" xfId="32109" xr:uid="{00000000-0005-0000-0000-00006D7D0000}"/>
    <cellStyle name="Wrap 2 2 14 5" xfId="32110" xr:uid="{00000000-0005-0000-0000-00006E7D0000}"/>
    <cellStyle name="Wrap 2 2 14 5 2" xfId="32111" xr:uid="{00000000-0005-0000-0000-00006F7D0000}"/>
    <cellStyle name="Wrap 2 2 14 6" xfId="32112" xr:uid="{00000000-0005-0000-0000-0000707D0000}"/>
    <cellStyle name="Wrap 2 2 14 6 2" xfId="32113" xr:uid="{00000000-0005-0000-0000-0000717D0000}"/>
    <cellStyle name="Wrap 2 2 14 7" xfId="32114" xr:uid="{00000000-0005-0000-0000-0000727D0000}"/>
    <cellStyle name="Wrap 2 2 15" xfId="32115" xr:uid="{00000000-0005-0000-0000-0000737D0000}"/>
    <cellStyle name="Wrap 2 2 15 2" xfId="32116" xr:uid="{00000000-0005-0000-0000-0000747D0000}"/>
    <cellStyle name="Wrap 2 2 15 2 2" xfId="32117" xr:uid="{00000000-0005-0000-0000-0000757D0000}"/>
    <cellStyle name="Wrap 2 2 15 2 2 2" xfId="32118" xr:uid="{00000000-0005-0000-0000-0000767D0000}"/>
    <cellStyle name="Wrap 2 2 15 2 3" xfId="32119" xr:uid="{00000000-0005-0000-0000-0000777D0000}"/>
    <cellStyle name="Wrap 2 2 15 2 3 2" xfId="32120" xr:uid="{00000000-0005-0000-0000-0000787D0000}"/>
    <cellStyle name="Wrap 2 2 15 2 4" xfId="32121" xr:uid="{00000000-0005-0000-0000-0000797D0000}"/>
    <cellStyle name="Wrap 2 2 15 2 4 2" xfId="32122" xr:uid="{00000000-0005-0000-0000-00007A7D0000}"/>
    <cellStyle name="Wrap 2 2 15 2 5" xfId="32123" xr:uid="{00000000-0005-0000-0000-00007B7D0000}"/>
    <cellStyle name="Wrap 2 2 15 3" xfId="32124" xr:uid="{00000000-0005-0000-0000-00007C7D0000}"/>
    <cellStyle name="Wrap 2 2 15 3 2" xfId="32125" xr:uid="{00000000-0005-0000-0000-00007D7D0000}"/>
    <cellStyle name="Wrap 2 2 15 4" xfId="32126" xr:uid="{00000000-0005-0000-0000-00007E7D0000}"/>
    <cellStyle name="Wrap 2 2 15 4 2" xfId="32127" xr:uid="{00000000-0005-0000-0000-00007F7D0000}"/>
    <cellStyle name="Wrap 2 2 15 5" xfId="32128" xr:uid="{00000000-0005-0000-0000-0000807D0000}"/>
    <cellStyle name="Wrap 2 2 15 5 2" xfId="32129" xr:uid="{00000000-0005-0000-0000-0000817D0000}"/>
    <cellStyle name="Wrap 2 2 15 6" xfId="32130" xr:uid="{00000000-0005-0000-0000-0000827D0000}"/>
    <cellStyle name="Wrap 2 2 15 6 2" xfId="32131" xr:uid="{00000000-0005-0000-0000-0000837D0000}"/>
    <cellStyle name="Wrap 2 2 15 7" xfId="32132" xr:uid="{00000000-0005-0000-0000-0000847D0000}"/>
    <cellStyle name="Wrap 2 2 16" xfId="32133" xr:uid="{00000000-0005-0000-0000-0000857D0000}"/>
    <cellStyle name="Wrap 2 2 16 2" xfId="32134" xr:uid="{00000000-0005-0000-0000-0000867D0000}"/>
    <cellStyle name="Wrap 2 2 16 2 2" xfId="32135" xr:uid="{00000000-0005-0000-0000-0000877D0000}"/>
    <cellStyle name="Wrap 2 2 16 2 2 2" xfId="32136" xr:uid="{00000000-0005-0000-0000-0000887D0000}"/>
    <cellStyle name="Wrap 2 2 16 2 3" xfId="32137" xr:uid="{00000000-0005-0000-0000-0000897D0000}"/>
    <cellStyle name="Wrap 2 2 16 2 3 2" xfId="32138" xr:uid="{00000000-0005-0000-0000-00008A7D0000}"/>
    <cellStyle name="Wrap 2 2 16 2 4" xfId="32139" xr:uid="{00000000-0005-0000-0000-00008B7D0000}"/>
    <cellStyle name="Wrap 2 2 16 2 4 2" xfId="32140" xr:uid="{00000000-0005-0000-0000-00008C7D0000}"/>
    <cellStyle name="Wrap 2 2 16 2 5" xfId="32141" xr:uid="{00000000-0005-0000-0000-00008D7D0000}"/>
    <cellStyle name="Wrap 2 2 16 3" xfId="32142" xr:uid="{00000000-0005-0000-0000-00008E7D0000}"/>
    <cellStyle name="Wrap 2 2 16 3 2" xfId="32143" xr:uid="{00000000-0005-0000-0000-00008F7D0000}"/>
    <cellStyle name="Wrap 2 2 16 4" xfId="32144" xr:uid="{00000000-0005-0000-0000-0000907D0000}"/>
    <cellStyle name="Wrap 2 2 16 4 2" xfId="32145" xr:uid="{00000000-0005-0000-0000-0000917D0000}"/>
    <cellStyle name="Wrap 2 2 16 5" xfId="32146" xr:uid="{00000000-0005-0000-0000-0000927D0000}"/>
    <cellStyle name="Wrap 2 2 16 5 2" xfId="32147" xr:uid="{00000000-0005-0000-0000-0000937D0000}"/>
    <cellStyle name="Wrap 2 2 16 6" xfId="32148" xr:uid="{00000000-0005-0000-0000-0000947D0000}"/>
    <cellStyle name="Wrap 2 2 16 6 2" xfId="32149" xr:uid="{00000000-0005-0000-0000-0000957D0000}"/>
    <cellStyle name="Wrap 2 2 16 7" xfId="32150" xr:uid="{00000000-0005-0000-0000-0000967D0000}"/>
    <cellStyle name="Wrap 2 2 17" xfId="32151" xr:uid="{00000000-0005-0000-0000-0000977D0000}"/>
    <cellStyle name="Wrap 2 2 17 2" xfId="32152" xr:uid="{00000000-0005-0000-0000-0000987D0000}"/>
    <cellStyle name="Wrap 2 2 17 2 2" xfId="32153" xr:uid="{00000000-0005-0000-0000-0000997D0000}"/>
    <cellStyle name="Wrap 2 2 17 2 2 2" xfId="32154" xr:uid="{00000000-0005-0000-0000-00009A7D0000}"/>
    <cellStyle name="Wrap 2 2 17 2 3" xfId="32155" xr:uid="{00000000-0005-0000-0000-00009B7D0000}"/>
    <cellStyle name="Wrap 2 2 17 2 3 2" xfId="32156" xr:uid="{00000000-0005-0000-0000-00009C7D0000}"/>
    <cellStyle name="Wrap 2 2 17 2 4" xfId="32157" xr:uid="{00000000-0005-0000-0000-00009D7D0000}"/>
    <cellStyle name="Wrap 2 2 17 2 4 2" xfId="32158" xr:uid="{00000000-0005-0000-0000-00009E7D0000}"/>
    <cellStyle name="Wrap 2 2 17 2 5" xfId="32159" xr:uid="{00000000-0005-0000-0000-00009F7D0000}"/>
    <cellStyle name="Wrap 2 2 17 3" xfId="32160" xr:uid="{00000000-0005-0000-0000-0000A07D0000}"/>
    <cellStyle name="Wrap 2 2 17 3 2" xfId="32161" xr:uid="{00000000-0005-0000-0000-0000A17D0000}"/>
    <cellStyle name="Wrap 2 2 17 4" xfId="32162" xr:uid="{00000000-0005-0000-0000-0000A27D0000}"/>
    <cellStyle name="Wrap 2 2 17 4 2" xfId="32163" xr:uid="{00000000-0005-0000-0000-0000A37D0000}"/>
    <cellStyle name="Wrap 2 2 17 5" xfId="32164" xr:uid="{00000000-0005-0000-0000-0000A47D0000}"/>
    <cellStyle name="Wrap 2 2 17 5 2" xfId="32165" xr:uid="{00000000-0005-0000-0000-0000A57D0000}"/>
    <cellStyle name="Wrap 2 2 17 6" xfId="32166" xr:uid="{00000000-0005-0000-0000-0000A67D0000}"/>
    <cellStyle name="Wrap 2 2 17 6 2" xfId="32167" xr:uid="{00000000-0005-0000-0000-0000A77D0000}"/>
    <cellStyle name="Wrap 2 2 17 7" xfId="32168" xr:uid="{00000000-0005-0000-0000-0000A87D0000}"/>
    <cellStyle name="Wrap 2 2 18" xfId="32169" xr:uid="{00000000-0005-0000-0000-0000A97D0000}"/>
    <cellStyle name="Wrap 2 2 18 2" xfId="32170" xr:uid="{00000000-0005-0000-0000-0000AA7D0000}"/>
    <cellStyle name="Wrap 2 2 18 2 2" xfId="32171" xr:uid="{00000000-0005-0000-0000-0000AB7D0000}"/>
    <cellStyle name="Wrap 2 2 18 2 2 2" xfId="32172" xr:uid="{00000000-0005-0000-0000-0000AC7D0000}"/>
    <cellStyle name="Wrap 2 2 18 2 3" xfId="32173" xr:uid="{00000000-0005-0000-0000-0000AD7D0000}"/>
    <cellStyle name="Wrap 2 2 18 2 3 2" xfId="32174" xr:uid="{00000000-0005-0000-0000-0000AE7D0000}"/>
    <cellStyle name="Wrap 2 2 18 2 4" xfId="32175" xr:uid="{00000000-0005-0000-0000-0000AF7D0000}"/>
    <cellStyle name="Wrap 2 2 18 2 4 2" xfId="32176" xr:uid="{00000000-0005-0000-0000-0000B07D0000}"/>
    <cellStyle name="Wrap 2 2 18 2 5" xfId="32177" xr:uid="{00000000-0005-0000-0000-0000B17D0000}"/>
    <cellStyle name="Wrap 2 2 18 3" xfId="32178" xr:uid="{00000000-0005-0000-0000-0000B27D0000}"/>
    <cellStyle name="Wrap 2 2 18 3 2" xfId="32179" xr:uid="{00000000-0005-0000-0000-0000B37D0000}"/>
    <cellStyle name="Wrap 2 2 18 4" xfId="32180" xr:uid="{00000000-0005-0000-0000-0000B47D0000}"/>
    <cellStyle name="Wrap 2 2 18 4 2" xfId="32181" xr:uid="{00000000-0005-0000-0000-0000B57D0000}"/>
    <cellStyle name="Wrap 2 2 18 5" xfId="32182" xr:uid="{00000000-0005-0000-0000-0000B67D0000}"/>
    <cellStyle name="Wrap 2 2 18 5 2" xfId="32183" xr:uid="{00000000-0005-0000-0000-0000B77D0000}"/>
    <cellStyle name="Wrap 2 2 18 6" xfId="32184" xr:uid="{00000000-0005-0000-0000-0000B87D0000}"/>
    <cellStyle name="Wrap 2 2 18 6 2" xfId="32185" xr:uid="{00000000-0005-0000-0000-0000B97D0000}"/>
    <cellStyle name="Wrap 2 2 18 7" xfId="32186" xr:uid="{00000000-0005-0000-0000-0000BA7D0000}"/>
    <cellStyle name="Wrap 2 2 19" xfId="32187" xr:uid="{00000000-0005-0000-0000-0000BB7D0000}"/>
    <cellStyle name="Wrap 2 2 19 2" xfId="32188" xr:uid="{00000000-0005-0000-0000-0000BC7D0000}"/>
    <cellStyle name="Wrap 2 2 19 2 2" xfId="32189" xr:uid="{00000000-0005-0000-0000-0000BD7D0000}"/>
    <cellStyle name="Wrap 2 2 19 3" xfId="32190" xr:uid="{00000000-0005-0000-0000-0000BE7D0000}"/>
    <cellStyle name="Wrap 2 2 19 3 2" xfId="32191" xr:uid="{00000000-0005-0000-0000-0000BF7D0000}"/>
    <cellStyle name="Wrap 2 2 19 4" xfId="32192" xr:uid="{00000000-0005-0000-0000-0000C07D0000}"/>
    <cellStyle name="Wrap 2 2 19 4 2" xfId="32193" xr:uid="{00000000-0005-0000-0000-0000C17D0000}"/>
    <cellStyle name="Wrap 2 2 19 5" xfId="32194" xr:uid="{00000000-0005-0000-0000-0000C27D0000}"/>
    <cellStyle name="Wrap 2 2 2" xfId="32195" xr:uid="{00000000-0005-0000-0000-0000C37D0000}"/>
    <cellStyle name="Wrap 2 2 2 2" xfId="32196" xr:uid="{00000000-0005-0000-0000-0000C47D0000}"/>
    <cellStyle name="Wrap 2 2 2 2 2" xfId="32197" xr:uid="{00000000-0005-0000-0000-0000C57D0000}"/>
    <cellStyle name="Wrap 2 2 2 2 2 2" xfId="32198" xr:uid="{00000000-0005-0000-0000-0000C67D0000}"/>
    <cellStyle name="Wrap 2 2 2 2 3" xfId="32199" xr:uid="{00000000-0005-0000-0000-0000C77D0000}"/>
    <cellStyle name="Wrap 2 2 2 2 3 2" xfId="32200" xr:uid="{00000000-0005-0000-0000-0000C87D0000}"/>
    <cellStyle name="Wrap 2 2 2 2 4" xfId="32201" xr:uid="{00000000-0005-0000-0000-0000C97D0000}"/>
    <cellStyle name="Wrap 2 2 2 2 4 2" xfId="32202" xr:uid="{00000000-0005-0000-0000-0000CA7D0000}"/>
    <cellStyle name="Wrap 2 2 2 2 5" xfId="32203" xr:uid="{00000000-0005-0000-0000-0000CB7D0000}"/>
    <cellStyle name="Wrap 2 2 2 3" xfId="32204" xr:uid="{00000000-0005-0000-0000-0000CC7D0000}"/>
    <cellStyle name="Wrap 2 2 2 3 2" xfId="32205" xr:uid="{00000000-0005-0000-0000-0000CD7D0000}"/>
    <cellStyle name="Wrap 2 2 2 4" xfId="32206" xr:uid="{00000000-0005-0000-0000-0000CE7D0000}"/>
    <cellStyle name="Wrap 2 2 2 4 2" xfId="32207" xr:uid="{00000000-0005-0000-0000-0000CF7D0000}"/>
    <cellStyle name="Wrap 2 2 2 5" xfId="32208" xr:uid="{00000000-0005-0000-0000-0000D07D0000}"/>
    <cellStyle name="Wrap 2 2 2 5 2" xfId="32209" xr:uid="{00000000-0005-0000-0000-0000D17D0000}"/>
    <cellStyle name="Wrap 2 2 2 6" xfId="32210" xr:uid="{00000000-0005-0000-0000-0000D27D0000}"/>
    <cellStyle name="Wrap 2 2 2 6 2" xfId="32211" xr:uid="{00000000-0005-0000-0000-0000D37D0000}"/>
    <cellStyle name="Wrap 2 2 2 7" xfId="32212" xr:uid="{00000000-0005-0000-0000-0000D47D0000}"/>
    <cellStyle name="Wrap 2 2 20" xfId="32213" xr:uid="{00000000-0005-0000-0000-0000D57D0000}"/>
    <cellStyle name="Wrap 2 2 20 2" xfId="32214" xr:uid="{00000000-0005-0000-0000-0000D67D0000}"/>
    <cellStyle name="Wrap 2 2 21" xfId="32215" xr:uid="{00000000-0005-0000-0000-0000D77D0000}"/>
    <cellStyle name="Wrap 2 2 21 2" xfId="32216" xr:uid="{00000000-0005-0000-0000-0000D87D0000}"/>
    <cellStyle name="Wrap 2 2 22" xfId="32217" xr:uid="{00000000-0005-0000-0000-0000D97D0000}"/>
    <cellStyle name="Wrap 2 2 22 2" xfId="32218" xr:uid="{00000000-0005-0000-0000-0000DA7D0000}"/>
    <cellStyle name="Wrap 2 2 23" xfId="32219" xr:uid="{00000000-0005-0000-0000-0000DB7D0000}"/>
    <cellStyle name="Wrap 2 2 23 2" xfId="32220" xr:uid="{00000000-0005-0000-0000-0000DC7D0000}"/>
    <cellStyle name="Wrap 2 2 24" xfId="32221" xr:uid="{00000000-0005-0000-0000-0000DD7D0000}"/>
    <cellStyle name="Wrap 2 2 3" xfId="32222" xr:uid="{00000000-0005-0000-0000-0000DE7D0000}"/>
    <cellStyle name="Wrap 2 2 3 2" xfId="32223" xr:uid="{00000000-0005-0000-0000-0000DF7D0000}"/>
    <cellStyle name="Wrap 2 2 3 2 2" xfId="32224" xr:uid="{00000000-0005-0000-0000-0000E07D0000}"/>
    <cellStyle name="Wrap 2 2 3 2 2 2" xfId="32225" xr:uid="{00000000-0005-0000-0000-0000E17D0000}"/>
    <cellStyle name="Wrap 2 2 3 2 3" xfId="32226" xr:uid="{00000000-0005-0000-0000-0000E27D0000}"/>
    <cellStyle name="Wrap 2 2 3 2 3 2" xfId="32227" xr:uid="{00000000-0005-0000-0000-0000E37D0000}"/>
    <cellStyle name="Wrap 2 2 3 2 4" xfId="32228" xr:uid="{00000000-0005-0000-0000-0000E47D0000}"/>
    <cellStyle name="Wrap 2 2 3 2 4 2" xfId="32229" xr:uid="{00000000-0005-0000-0000-0000E57D0000}"/>
    <cellStyle name="Wrap 2 2 3 2 5" xfId="32230" xr:uid="{00000000-0005-0000-0000-0000E67D0000}"/>
    <cellStyle name="Wrap 2 2 3 3" xfId="32231" xr:uid="{00000000-0005-0000-0000-0000E77D0000}"/>
    <cellStyle name="Wrap 2 2 3 3 2" xfId="32232" xr:uid="{00000000-0005-0000-0000-0000E87D0000}"/>
    <cellStyle name="Wrap 2 2 3 4" xfId="32233" xr:uid="{00000000-0005-0000-0000-0000E97D0000}"/>
    <cellStyle name="Wrap 2 2 3 4 2" xfId="32234" xr:uid="{00000000-0005-0000-0000-0000EA7D0000}"/>
    <cellStyle name="Wrap 2 2 3 5" xfId="32235" xr:uid="{00000000-0005-0000-0000-0000EB7D0000}"/>
    <cellStyle name="Wrap 2 2 3 5 2" xfId="32236" xr:uid="{00000000-0005-0000-0000-0000EC7D0000}"/>
    <cellStyle name="Wrap 2 2 3 6" xfId="32237" xr:uid="{00000000-0005-0000-0000-0000ED7D0000}"/>
    <cellStyle name="Wrap 2 2 3 6 2" xfId="32238" xr:uid="{00000000-0005-0000-0000-0000EE7D0000}"/>
    <cellStyle name="Wrap 2 2 3 7" xfId="32239" xr:uid="{00000000-0005-0000-0000-0000EF7D0000}"/>
    <cellStyle name="Wrap 2 2 4" xfId="32240" xr:uid="{00000000-0005-0000-0000-0000F07D0000}"/>
    <cellStyle name="Wrap 2 2 4 2" xfId="32241" xr:uid="{00000000-0005-0000-0000-0000F17D0000}"/>
    <cellStyle name="Wrap 2 2 4 2 2" xfId="32242" xr:uid="{00000000-0005-0000-0000-0000F27D0000}"/>
    <cellStyle name="Wrap 2 2 4 2 2 2" xfId="32243" xr:uid="{00000000-0005-0000-0000-0000F37D0000}"/>
    <cellStyle name="Wrap 2 2 4 2 3" xfId="32244" xr:uid="{00000000-0005-0000-0000-0000F47D0000}"/>
    <cellStyle name="Wrap 2 2 4 2 3 2" xfId="32245" xr:uid="{00000000-0005-0000-0000-0000F57D0000}"/>
    <cellStyle name="Wrap 2 2 4 2 4" xfId="32246" xr:uid="{00000000-0005-0000-0000-0000F67D0000}"/>
    <cellStyle name="Wrap 2 2 4 2 4 2" xfId="32247" xr:uid="{00000000-0005-0000-0000-0000F77D0000}"/>
    <cellStyle name="Wrap 2 2 4 2 5" xfId="32248" xr:uid="{00000000-0005-0000-0000-0000F87D0000}"/>
    <cellStyle name="Wrap 2 2 4 3" xfId="32249" xr:uid="{00000000-0005-0000-0000-0000F97D0000}"/>
    <cellStyle name="Wrap 2 2 4 3 2" xfId="32250" xr:uid="{00000000-0005-0000-0000-0000FA7D0000}"/>
    <cellStyle name="Wrap 2 2 4 4" xfId="32251" xr:uid="{00000000-0005-0000-0000-0000FB7D0000}"/>
    <cellStyle name="Wrap 2 2 4 4 2" xfId="32252" xr:uid="{00000000-0005-0000-0000-0000FC7D0000}"/>
    <cellStyle name="Wrap 2 2 4 5" xfId="32253" xr:uid="{00000000-0005-0000-0000-0000FD7D0000}"/>
    <cellStyle name="Wrap 2 2 4 5 2" xfId="32254" xr:uid="{00000000-0005-0000-0000-0000FE7D0000}"/>
    <cellStyle name="Wrap 2 2 4 6" xfId="32255" xr:uid="{00000000-0005-0000-0000-0000FF7D0000}"/>
    <cellStyle name="Wrap 2 2 4 6 2" xfId="32256" xr:uid="{00000000-0005-0000-0000-0000007E0000}"/>
    <cellStyle name="Wrap 2 2 4 7" xfId="32257" xr:uid="{00000000-0005-0000-0000-0000017E0000}"/>
    <cellStyle name="Wrap 2 2 5" xfId="32258" xr:uid="{00000000-0005-0000-0000-0000027E0000}"/>
    <cellStyle name="Wrap 2 2 5 2" xfId="32259" xr:uid="{00000000-0005-0000-0000-0000037E0000}"/>
    <cellStyle name="Wrap 2 2 5 2 2" xfId="32260" xr:uid="{00000000-0005-0000-0000-0000047E0000}"/>
    <cellStyle name="Wrap 2 2 5 2 2 2" xfId="32261" xr:uid="{00000000-0005-0000-0000-0000057E0000}"/>
    <cellStyle name="Wrap 2 2 5 2 3" xfId="32262" xr:uid="{00000000-0005-0000-0000-0000067E0000}"/>
    <cellStyle name="Wrap 2 2 5 2 3 2" xfId="32263" xr:uid="{00000000-0005-0000-0000-0000077E0000}"/>
    <cellStyle name="Wrap 2 2 5 2 4" xfId="32264" xr:uid="{00000000-0005-0000-0000-0000087E0000}"/>
    <cellStyle name="Wrap 2 2 5 2 4 2" xfId="32265" xr:uid="{00000000-0005-0000-0000-0000097E0000}"/>
    <cellStyle name="Wrap 2 2 5 2 5" xfId="32266" xr:uid="{00000000-0005-0000-0000-00000A7E0000}"/>
    <cellStyle name="Wrap 2 2 5 3" xfId="32267" xr:uid="{00000000-0005-0000-0000-00000B7E0000}"/>
    <cellStyle name="Wrap 2 2 5 3 2" xfId="32268" xr:uid="{00000000-0005-0000-0000-00000C7E0000}"/>
    <cellStyle name="Wrap 2 2 5 4" xfId="32269" xr:uid="{00000000-0005-0000-0000-00000D7E0000}"/>
    <cellStyle name="Wrap 2 2 5 4 2" xfId="32270" xr:uid="{00000000-0005-0000-0000-00000E7E0000}"/>
    <cellStyle name="Wrap 2 2 5 5" xfId="32271" xr:uid="{00000000-0005-0000-0000-00000F7E0000}"/>
    <cellStyle name="Wrap 2 2 5 5 2" xfId="32272" xr:uid="{00000000-0005-0000-0000-0000107E0000}"/>
    <cellStyle name="Wrap 2 2 5 6" xfId="32273" xr:uid="{00000000-0005-0000-0000-0000117E0000}"/>
    <cellStyle name="Wrap 2 2 5 6 2" xfId="32274" xr:uid="{00000000-0005-0000-0000-0000127E0000}"/>
    <cellStyle name="Wrap 2 2 5 7" xfId="32275" xr:uid="{00000000-0005-0000-0000-0000137E0000}"/>
    <cellStyle name="Wrap 2 2 6" xfId="32276" xr:uid="{00000000-0005-0000-0000-0000147E0000}"/>
    <cellStyle name="Wrap 2 2 6 2" xfId="32277" xr:uid="{00000000-0005-0000-0000-0000157E0000}"/>
    <cellStyle name="Wrap 2 2 6 2 2" xfId="32278" xr:uid="{00000000-0005-0000-0000-0000167E0000}"/>
    <cellStyle name="Wrap 2 2 6 2 2 2" xfId="32279" xr:uid="{00000000-0005-0000-0000-0000177E0000}"/>
    <cellStyle name="Wrap 2 2 6 2 3" xfId="32280" xr:uid="{00000000-0005-0000-0000-0000187E0000}"/>
    <cellStyle name="Wrap 2 2 6 2 3 2" xfId="32281" xr:uid="{00000000-0005-0000-0000-0000197E0000}"/>
    <cellStyle name="Wrap 2 2 6 2 4" xfId="32282" xr:uid="{00000000-0005-0000-0000-00001A7E0000}"/>
    <cellStyle name="Wrap 2 2 6 2 4 2" xfId="32283" xr:uid="{00000000-0005-0000-0000-00001B7E0000}"/>
    <cellStyle name="Wrap 2 2 6 2 5" xfId="32284" xr:uid="{00000000-0005-0000-0000-00001C7E0000}"/>
    <cellStyle name="Wrap 2 2 6 3" xfId="32285" xr:uid="{00000000-0005-0000-0000-00001D7E0000}"/>
    <cellStyle name="Wrap 2 2 6 3 2" xfId="32286" xr:uid="{00000000-0005-0000-0000-00001E7E0000}"/>
    <cellStyle name="Wrap 2 2 6 4" xfId="32287" xr:uid="{00000000-0005-0000-0000-00001F7E0000}"/>
    <cellStyle name="Wrap 2 2 6 4 2" xfId="32288" xr:uid="{00000000-0005-0000-0000-0000207E0000}"/>
    <cellStyle name="Wrap 2 2 6 5" xfId="32289" xr:uid="{00000000-0005-0000-0000-0000217E0000}"/>
    <cellStyle name="Wrap 2 2 6 5 2" xfId="32290" xr:uid="{00000000-0005-0000-0000-0000227E0000}"/>
    <cellStyle name="Wrap 2 2 6 6" xfId="32291" xr:uid="{00000000-0005-0000-0000-0000237E0000}"/>
    <cellStyle name="Wrap 2 2 6 6 2" xfId="32292" xr:uid="{00000000-0005-0000-0000-0000247E0000}"/>
    <cellStyle name="Wrap 2 2 6 7" xfId="32293" xr:uid="{00000000-0005-0000-0000-0000257E0000}"/>
    <cellStyle name="Wrap 2 2 7" xfId="32294" xr:uid="{00000000-0005-0000-0000-0000267E0000}"/>
    <cellStyle name="Wrap 2 2 7 2" xfId="32295" xr:uid="{00000000-0005-0000-0000-0000277E0000}"/>
    <cellStyle name="Wrap 2 2 7 2 2" xfId="32296" xr:uid="{00000000-0005-0000-0000-0000287E0000}"/>
    <cellStyle name="Wrap 2 2 7 2 2 2" xfId="32297" xr:uid="{00000000-0005-0000-0000-0000297E0000}"/>
    <cellStyle name="Wrap 2 2 7 2 3" xfId="32298" xr:uid="{00000000-0005-0000-0000-00002A7E0000}"/>
    <cellStyle name="Wrap 2 2 7 2 3 2" xfId="32299" xr:uid="{00000000-0005-0000-0000-00002B7E0000}"/>
    <cellStyle name="Wrap 2 2 7 2 4" xfId="32300" xr:uid="{00000000-0005-0000-0000-00002C7E0000}"/>
    <cellStyle name="Wrap 2 2 7 2 4 2" xfId="32301" xr:uid="{00000000-0005-0000-0000-00002D7E0000}"/>
    <cellStyle name="Wrap 2 2 7 2 5" xfId="32302" xr:uid="{00000000-0005-0000-0000-00002E7E0000}"/>
    <cellStyle name="Wrap 2 2 7 3" xfId="32303" xr:uid="{00000000-0005-0000-0000-00002F7E0000}"/>
    <cellStyle name="Wrap 2 2 7 3 2" xfId="32304" xr:uid="{00000000-0005-0000-0000-0000307E0000}"/>
    <cellStyle name="Wrap 2 2 7 4" xfId="32305" xr:uid="{00000000-0005-0000-0000-0000317E0000}"/>
    <cellStyle name="Wrap 2 2 7 4 2" xfId="32306" xr:uid="{00000000-0005-0000-0000-0000327E0000}"/>
    <cellStyle name="Wrap 2 2 7 5" xfId="32307" xr:uid="{00000000-0005-0000-0000-0000337E0000}"/>
    <cellStyle name="Wrap 2 2 7 5 2" xfId="32308" xr:uid="{00000000-0005-0000-0000-0000347E0000}"/>
    <cellStyle name="Wrap 2 2 7 6" xfId="32309" xr:uid="{00000000-0005-0000-0000-0000357E0000}"/>
    <cellStyle name="Wrap 2 2 7 6 2" xfId="32310" xr:uid="{00000000-0005-0000-0000-0000367E0000}"/>
    <cellStyle name="Wrap 2 2 7 7" xfId="32311" xr:uid="{00000000-0005-0000-0000-0000377E0000}"/>
    <cellStyle name="Wrap 2 2 8" xfId="32312" xr:uid="{00000000-0005-0000-0000-0000387E0000}"/>
    <cellStyle name="Wrap 2 2 8 2" xfId="32313" xr:uid="{00000000-0005-0000-0000-0000397E0000}"/>
    <cellStyle name="Wrap 2 2 8 2 2" xfId="32314" xr:uid="{00000000-0005-0000-0000-00003A7E0000}"/>
    <cellStyle name="Wrap 2 2 8 2 2 2" xfId="32315" xr:uid="{00000000-0005-0000-0000-00003B7E0000}"/>
    <cellStyle name="Wrap 2 2 8 2 3" xfId="32316" xr:uid="{00000000-0005-0000-0000-00003C7E0000}"/>
    <cellStyle name="Wrap 2 2 8 2 3 2" xfId="32317" xr:uid="{00000000-0005-0000-0000-00003D7E0000}"/>
    <cellStyle name="Wrap 2 2 8 2 4" xfId="32318" xr:uid="{00000000-0005-0000-0000-00003E7E0000}"/>
    <cellStyle name="Wrap 2 2 8 2 4 2" xfId="32319" xr:uid="{00000000-0005-0000-0000-00003F7E0000}"/>
    <cellStyle name="Wrap 2 2 8 2 5" xfId="32320" xr:uid="{00000000-0005-0000-0000-0000407E0000}"/>
    <cellStyle name="Wrap 2 2 8 3" xfId="32321" xr:uid="{00000000-0005-0000-0000-0000417E0000}"/>
    <cellStyle name="Wrap 2 2 8 3 2" xfId="32322" xr:uid="{00000000-0005-0000-0000-0000427E0000}"/>
    <cellStyle name="Wrap 2 2 8 4" xfId="32323" xr:uid="{00000000-0005-0000-0000-0000437E0000}"/>
    <cellStyle name="Wrap 2 2 8 4 2" xfId="32324" xr:uid="{00000000-0005-0000-0000-0000447E0000}"/>
    <cellStyle name="Wrap 2 2 8 5" xfId="32325" xr:uid="{00000000-0005-0000-0000-0000457E0000}"/>
    <cellStyle name="Wrap 2 2 8 5 2" xfId="32326" xr:uid="{00000000-0005-0000-0000-0000467E0000}"/>
    <cellStyle name="Wrap 2 2 8 6" xfId="32327" xr:uid="{00000000-0005-0000-0000-0000477E0000}"/>
    <cellStyle name="Wrap 2 2 8 6 2" xfId="32328" xr:uid="{00000000-0005-0000-0000-0000487E0000}"/>
    <cellStyle name="Wrap 2 2 8 7" xfId="32329" xr:uid="{00000000-0005-0000-0000-0000497E0000}"/>
    <cellStyle name="Wrap 2 2 9" xfId="32330" xr:uid="{00000000-0005-0000-0000-00004A7E0000}"/>
    <cellStyle name="Wrap 2 2 9 2" xfId="32331" xr:uid="{00000000-0005-0000-0000-00004B7E0000}"/>
    <cellStyle name="Wrap 2 2 9 2 2" xfId="32332" xr:uid="{00000000-0005-0000-0000-00004C7E0000}"/>
    <cellStyle name="Wrap 2 2 9 2 2 2" xfId="32333" xr:uid="{00000000-0005-0000-0000-00004D7E0000}"/>
    <cellStyle name="Wrap 2 2 9 2 3" xfId="32334" xr:uid="{00000000-0005-0000-0000-00004E7E0000}"/>
    <cellStyle name="Wrap 2 2 9 2 3 2" xfId="32335" xr:uid="{00000000-0005-0000-0000-00004F7E0000}"/>
    <cellStyle name="Wrap 2 2 9 2 4" xfId="32336" xr:uid="{00000000-0005-0000-0000-0000507E0000}"/>
    <cellStyle name="Wrap 2 2 9 2 4 2" xfId="32337" xr:uid="{00000000-0005-0000-0000-0000517E0000}"/>
    <cellStyle name="Wrap 2 2 9 2 5" xfId="32338" xr:uid="{00000000-0005-0000-0000-0000527E0000}"/>
    <cellStyle name="Wrap 2 2 9 3" xfId="32339" xr:uid="{00000000-0005-0000-0000-0000537E0000}"/>
    <cellStyle name="Wrap 2 2 9 3 2" xfId="32340" xr:uid="{00000000-0005-0000-0000-0000547E0000}"/>
    <cellStyle name="Wrap 2 2 9 4" xfId="32341" xr:uid="{00000000-0005-0000-0000-0000557E0000}"/>
    <cellStyle name="Wrap 2 2 9 4 2" xfId="32342" xr:uid="{00000000-0005-0000-0000-0000567E0000}"/>
    <cellStyle name="Wrap 2 2 9 5" xfId="32343" xr:uid="{00000000-0005-0000-0000-0000577E0000}"/>
    <cellStyle name="Wrap 2 2 9 5 2" xfId="32344" xr:uid="{00000000-0005-0000-0000-0000587E0000}"/>
    <cellStyle name="Wrap 2 2 9 6" xfId="32345" xr:uid="{00000000-0005-0000-0000-0000597E0000}"/>
    <cellStyle name="Wrap 2 2 9 6 2" xfId="32346" xr:uid="{00000000-0005-0000-0000-00005A7E0000}"/>
    <cellStyle name="Wrap 2 2 9 7" xfId="32347" xr:uid="{00000000-0005-0000-0000-00005B7E0000}"/>
    <cellStyle name="Wrap 2 20" xfId="32348" xr:uid="{00000000-0005-0000-0000-00005C7E0000}"/>
    <cellStyle name="Wrap 2 20 2" xfId="32349" xr:uid="{00000000-0005-0000-0000-00005D7E0000}"/>
    <cellStyle name="Wrap 2 20 2 2" xfId="32350" xr:uid="{00000000-0005-0000-0000-00005E7E0000}"/>
    <cellStyle name="Wrap 2 20 2 2 2" xfId="32351" xr:uid="{00000000-0005-0000-0000-00005F7E0000}"/>
    <cellStyle name="Wrap 2 20 2 3" xfId="32352" xr:uid="{00000000-0005-0000-0000-0000607E0000}"/>
    <cellStyle name="Wrap 2 20 2 3 2" xfId="32353" xr:uid="{00000000-0005-0000-0000-0000617E0000}"/>
    <cellStyle name="Wrap 2 20 2 4" xfId="32354" xr:uid="{00000000-0005-0000-0000-0000627E0000}"/>
    <cellStyle name="Wrap 2 20 2 4 2" xfId="32355" xr:uid="{00000000-0005-0000-0000-0000637E0000}"/>
    <cellStyle name="Wrap 2 20 2 5" xfId="32356" xr:uid="{00000000-0005-0000-0000-0000647E0000}"/>
    <cellStyle name="Wrap 2 20 3" xfId="32357" xr:uid="{00000000-0005-0000-0000-0000657E0000}"/>
    <cellStyle name="Wrap 2 20 3 2" xfId="32358" xr:uid="{00000000-0005-0000-0000-0000667E0000}"/>
    <cellStyle name="Wrap 2 20 4" xfId="32359" xr:uid="{00000000-0005-0000-0000-0000677E0000}"/>
    <cellStyle name="Wrap 2 20 4 2" xfId="32360" xr:uid="{00000000-0005-0000-0000-0000687E0000}"/>
    <cellStyle name="Wrap 2 20 5" xfId="32361" xr:uid="{00000000-0005-0000-0000-0000697E0000}"/>
    <cellStyle name="Wrap 2 20 5 2" xfId="32362" xr:uid="{00000000-0005-0000-0000-00006A7E0000}"/>
    <cellStyle name="Wrap 2 20 6" xfId="32363" xr:uid="{00000000-0005-0000-0000-00006B7E0000}"/>
    <cellStyle name="Wrap 2 20 6 2" xfId="32364" xr:uid="{00000000-0005-0000-0000-00006C7E0000}"/>
    <cellStyle name="Wrap 2 20 7" xfId="32365" xr:uid="{00000000-0005-0000-0000-00006D7E0000}"/>
    <cellStyle name="Wrap 2 21" xfId="32366" xr:uid="{00000000-0005-0000-0000-00006E7E0000}"/>
    <cellStyle name="Wrap 2 21 2" xfId="32367" xr:uid="{00000000-0005-0000-0000-00006F7E0000}"/>
    <cellStyle name="Wrap 2 21 2 2" xfId="32368" xr:uid="{00000000-0005-0000-0000-0000707E0000}"/>
    <cellStyle name="Wrap 2 21 3" xfId="32369" xr:uid="{00000000-0005-0000-0000-0000717E0000}"/>
    <cellStyle name="Wrap 2 21 3 2" xfId="32370" xr:uid="{00000000-0005-0000-0000-0000727E0000}"/>
    <cellStyle name="Wrap 2 21 4" xfId="32371" xr:uid="{00000000-0005-0000-0000-0000737E0000}"/>
    <cellStyle name="Wrap 2 21 4 2" xfId="32372" xr:uid="{00000000-0005-0000-0000-0000747E0000}"/>
    <cellStyle name="Wrap 2 21 5" xfId="32373" xr:uid="{00000000-0005-0000-0000-0000757E0000}"/>
    <cellStyle name="Wrap 2 22" xfId="32374" xr:uid="{00000000-0005-0000-0000-0000767E0000}"/>
    <cellStyle name="Wrap 2 22 2" xfId="32375" xr:uid="{00000000-0005-0000-0000-0000777E0000}"/>
    <cellStyle name="Wrap 2 23" xfId="32376" xr:uid="{00000000-0005-0000-0000-0000787E0000}"/>
    <cellStyle name="Wrap 2 23 2" xfId="32377" xr:uid="{00000000-0005-0000-0000-0000797E0000}"/>
    <cellStyle name="Wrap 2 3" xfId="32378" xr:uid="{00000000-0005-0000-0000-00007A7E0000}"/>
    <cellStyle name="Wrap 2 3 10" xfId="32379" xr:uid="{00000000-0005-0000-0000-00007B7E0000}"/>
    <cellStyle name="Wrap 2 3 10 2" xfId="32380" xr:uid="{00000000-0005-0000-0000-00007C7E0000}"/>
    <cellStyle name="Wrap 2 3 10 2 2" xfId="32381" xr:uid="{00000000-0005-0000-0000-00007D7E0000}"/>
    <cellStyle name="Wrap 2 3 10 2 2 2" xfId="32382" xr:uid="{00000000-0005-0000-0000-00007E7E0000}"/>
    <cellStyle name="Wrap 2 3 10 2 3" xfId="32383" xr:uid="{00000000-0005-0000-0000-00007F7E0000}"/>
    <cellStyle name="Wrap 2 3 10 2 3 2" xfId="32384" xr:uid="{00000000-0005-0000-0000-0000807E0000}"/>
    <cellStyle name="Wrap 2 3 10 2 4" xfId="32385" xr:uid="{00000000-0005-0000-0000-0000817E0000}"/>
    <cellStyle name="Wrap 2 3 10 2 4 2" xfId="32386" xr:uid="{00000000-0005-0000-0000-0000827E0000}"/>
    <cellStyle name="Wrap 2 3 10 2 5" xfId="32387" xr:uid="{00000000-0005-0000-0000-0000837E0000}"/>
    <cellStyle name="Wrap 2 3 10 3" xfId="32388" xr:uid="{00000000-0005-0000-0000-0000847E0000}"/>
    <cellStyle name="Wrap 2 3 10 3 2" xfId="32389" xr:uid="{00000000-0005-0000-0000-0000857E0000}"/>
    <cellStyle name="Wrap 2 3 10 4" xfId="32390" xr:uid="{00000000-0005-0000-0000-0000867E0000}"/>
    <cellStyle name="Wrap 2 3 10 4 2" xfId="32391" xr:uid="{00000000-0005-0000-0000-0000877E0000}"/>
    <cellStyle name="Wrap 2 3 10 5" xfId="32392" xr:uid="{00000000-0005-0000-0000-0000887E0000}"/>
    <cellStyle name="Wrap 2 3 10 5 2" xfId="32393" xr:uid="{00000000-0005-0000-0000-0000897E0000}"/>
    <cellStyle name="Wrap 2 3 10 6" xfId="32394" xr:uid="{00000000-0005-0000-0000-00008A7E0000}"/>
    <cellStyle name="Wrap 2 3 10 6 2" xfId="32395" xr:uid="{00000000-0005-0000-0000-00008B7E0000}"/>
    <cellStyle name="Wrap 2 3 10 7" xfId="32396" xr:uid="{00000000-0005-0000-0000-00008C7E0000}"/>
    <cellStyle name="Wrap 2 3 11" xfId="32397" xr:uid="{00000000-0005-0000-0000-00008D7E0000}"/>
    <cellStyle name="Wrap 2 3 11 2" xfId="32398" xr:uid="{00000000-0005-0000-0000-00008E7E0000}"/>
    <cellStyle name="Wrap 2 3 11 2 2" xfId="32399" xr:uid="{00000000-0005-0000-0000-00008F7E0000}"/>
    <cellStyle name="Wrap 2 3 11 2 2 2" xfId="32400" xr:uid="{00000000-0005-0000-0000-0000907E0000}"/>
    <cellStyle name="Wrap 2 3 11 2 3" xfId="32401" xr:uid="{00000000-0005-0000-0000-0000917E0000}"/>
    <cellStyle name="Wrap 2 3 11 2 3 2" xfId="32402" xr:uid="{00000000-0005-0000-0000-0000927E0000}"/>
    <cellStyle name="Wrap 2 3 11 2 4" xfId="32403" xr:uid="{00000000-0005-0000-0000-0000937E0000}"/>
    <cellStyle name="Wrap 2 3 11 2 4 2" xfId="32404" xr:uid="{00000000-0005-0000-0000-0000947E0000}"/>
    <cellStyle name="Wrap 2 3 11 2 5" xfId="32405" xr:uid="{00000000-0005-0000-0000-0000957E0000}"/>
    <cellStyle name="Wrap 2 3 11 3" xfId="32406" xr:uid="{00000000-0005-0000-0000-0000967E0000}"/>
    <cellStyle name="Wrap 2 3 11 3 2" xfId="32407" xr:uid="{00000000-0005-0000-0000-0000977E0000}"/>
    <cellStyle name="Wrap 2 3 11 4" xfId="32408" xr:uid="{00000000-0005-0000-0000-0000987E0000}"/>
    <cellStyle name="Wrap 2 3 11 4 2" xfId="32409" xr:uid="{00000000-0005-0000-0000-0000997E0000}"/>
    <cellStyle name="Wrap 2 3 11 5" xfId="32410" xr:uid="{00000000-0005-0000-0000-00009A7E0000}"/>
    <cellStyle name="Wrap 2 3 11 5 2" xfId="32411" xr:uid="{00000000-0005-0000-0000-00009B7E0000}"/>
    <cellStyle name="Wrap 2 3 11 6" xfId="32412" xr:uid="{00000000-0005-0000-0000-00009C7E0000}"/>
    <cellStyle name="Wrap 2 3 11 6 2" xfId="32413" xr:uid="{00000000-0005-0000-0000-00009D7E0000}"/>
    <cellStyle name="Wrap 2 3 11 7" xfId="32414" xr:uid="{00000000-0005-0000-0000-00009E7E0000}"/>
    <cellStyle name="Wrap 2 3 12" xfId="32415" xr:uid="{00000000-0005-0000-0000-00009F7E0000}"/>
    <cellStyle name="Wrap 2 3 12 2" xfId="32416" xr:uid="{00000000-0005-0000-0000-0000A07E0000}"/>
    <cellStyle name="Wrap 2 3 12 2 2" xfId="32417" xr:uid="{00000000-0005-0000-0000-0000A17E0000}"/>
    <cellStyle name="Wrap 2 3 12 2 2 2" xfId="32418" xr:uid="{00000000-0005-0000-0000-0000A27E0000}"/>
    <cellStyle name="Wrap 2 3 12 2 3" xfId="32419" xr:uid="{00000000-0005-0000-0000-0000A37E0000}"/>
    <cellStyle name="Wrap 2 3 12 2 3 2" xfId="32420" xr:uid="{00000000-0005-0000-0000-0000A47E0000}"/>
    <cellStyle name="Wrap 2 3 12 2 4" xfId="32421" xr:uid="{00000000-0005-0000-0000-0000A57E0000}"/>
    <cellStyle name="Wrap 2 3 12 2 4 2" xfId="32422" xr:uid="{00000000-0005-0000-0000-0000A67E0000}"/>
    <cellStyle name="Wrap 2 3 12 2 5" xfId="32423" xr:uid="{00000000-0005-0000-0000-0000A77E0000}"/>
    <cellStyle name="Wrap 2 3 12 3" xfId="32424" xr:uid="{00000000-0005-0000-0000-0000A87E0000}"/>
    <cellStyle name="Wrap 2 3 12 3 2" xfId="32425" xr:uid="{00000000-0005-0000-0000-0000A97E0000}"/>
    <cellStyle name="Wrap 2 3 12 4" xfId="32426" xr:uid="{00000000-0005-0000-0000-0000AA7E0000}"/>
    <cellStyle name="Wrap 2 3 12 4 2" xfId="32427" xr:uid="{00000000-0005-0000-0000-0000AB7E0000}"/>
    <cellStyle name="Wrap 2 3 12 5" xfId="32428" xr:uid="{00000000-0005-0000-0000-0000AC7E0000}"/>
    <cellStyle name="Wrap 2 3 12 5 2" xfId="32429" xr:uid="{00000000-0005-0000-0000-0000AD7E0000}"/>
    <cellStyle name="Wrap 2 3 12 6" xfId="32430" xr:uid="{00000000-0005-0000-0000-0000AE7E0000}"/>
    <cellStyle name="Wrap 2 3 12 6 2" xfId="32431" xr:uid="{00000000-0005-0000-0000-0000AF7E0000}"/>
    <cellStyle name="Wrap 2 3 12 7" xfId="32432" xr:uid="{00000000-0005-0000-0000-0000B07E0000}"/>
    <cellStyle name="Wrap 2 3 13" xfId="32433" xr:uid="{00000000-0005-0000-0000-0000B17E0000}"/>
    <cellStyle name="Wrap 2 3 13 2" xfId="32434" xr:uid="{00000000-0005-0000-0000-0000B27E0000}"/>
    <cellStyle name="Wrap 2 3 13 2 2" xfId="32435" xr:uid="{00000000-0005-0000-0000-0000B37E0000}"/>
    <cellStyle name="Wrap 2 3 13 2 2 2" xfId="32436" xr:uid="{00000000-0005-0000-0000-0000B47E0000}"/>
    <cellStyle name="Wrap 2 3 13 2 3" xfId="32437" xr:uid="{00000000-0005-0000-0000-0000B57E0000}"/>
    <cellStyle name="Wrap 2 3 13 2 3 2" xfId="32438" xr:uid="{00000000-0005-0000-0000-0000B67E0000}"/>
    <cellStyle name="Wrap 2 3 13 2 4" xfId="32439" xr:uid="{00000000-0005-0000-0000-0000B77E0000}"/>
    <cellStyle name="Wrap 2 3 13 2 4 2" xfId="32440" xr:uid="{00000000-0005-0000-0000-0000B87E0000}"/>
    <cellStyle name="Wrap 2 3 13 2 5" xfId="32441" xr:uid="{00000000-0005-0000-0000-0000B97E0000}"/>
    <cellStyle name="Wrap 2 3 13 3" xfId="32442" xr:uid="{00000000-0005-0000-0000-0000BA7E0000}"/>
    <cellStyle name="Wrap 2 3 13 3 2" xfId="32443" xr:uid="{00000000-0005-0000-0000-0000BB7E0000}"/>
    <cellStyle name="Wrap 2 3 13 4" xfId="32444" xr:uid="{00000000-0005-0000-0000-0000BC7E0000}"/>
    <cellStyle name="Wrap 2 3 13 4 2" xfId="32445" xr:uid="{00000000-0005-0000-0000-0000BD7E0000}"/>
    <cellStyle name="Wrap 2 3 13 5" xfId="32446" xr:uid="{00000000-0005-0000-0000-0000BE7E0000}"/>
    <cellStyle name="Wrap 2 3 13 5 2" xfId="32447" xr:uid="{00000000-0005-0000-0000-0000BF7E0000}"/>
    <cellStyle name="Wrap 2 3 13 6" xfId="32448" xr:uid="{00000000-0005-0000-0000-0000C07E0000}"/>
    <cellStyle name="Wrap 2 3 13 6 2" xfId="32449" xr:uid="{00000000-0005-0000-0000-0000C17E0000}"/>
    <cellStyle name="Wrap 2 3 13 7" xfId="32450" xr:uid="{00000000-0005-0000-0000-0000C27E0000}"/>
    <cellStyle name="Wrap 2 3 14" xfId="32451" xr:uid="{00000000-0005-0000-0000-0000C37E0000}"/>
    <cellStyle name="Wrap 2 3 14 2" xfId="32452" xr:uid="{00000000-0005-0000-0000-0000C47E0000}"/>
    <cellStyle name="Wrap 2 3 14 2 2" xfId="32453" xr:uid="{00000000-0005-0000-0000-0000C57E0000}"/>
    <cellStyle name="Wrap 2 3 14 2 2 2" xfId="32454" xr:uid="{00000000-0005-0000-0000-0000C67E0000}"/>
    <cellStyle name="Wrap 2 3 14 2 3" xfId="32455" xr:uid="{00000000-0005-0000-0000-0000C77E0000}"/>
    <cellStyle name="Wrap 2 3 14 2 3 2" xfId="32456" xr:uid="{00000000-0005-0000-0000-0000C87E0000}"/>
    <cellStyle name="Wrap 2 3 14 2 4" xfId="32457" xr:uid="{00000000-0005-0000-0000-0000C97E0000}"/>
    <cellStyle name="Wrap 2 3 14 2 4 2" xfId="32458" xr:uid="{00000000-0005-0000-0000-0000CA7E0000}"/>
    <cellStyle name="Wrap 2 3 14 2 5" xfId="32459" xr:uid="{00000000-0005-0000-0000-0000CB7E0000}"/>
    <cellStyle name="Wrap 2 3 14 3" xfId="32460" xr:uid="{00000000-0005-0000-0000-0000CC7E0000}"/>
    <cellStyle name="Wrap 2 3 14 3 2" xfId="32461" xr:uid="{00000000-0005-0000-0000-0000CD7E0000}"/>
    <cellStyle name="Wrap 2 3 14 4" xfId="32462" xr:uid="{00000000-0005-0000-0000-0000CE7E0000}"/>
    <cellStyle name="Wrap 2 3 14 4 2" xfId="32463" xr:uid="{00000000-0005-0000-0000-0000CF7E0000}"/>
    <cellStyle name="Wrap 2 3 14 5" xfId="32464" xr:uid="{00000000-0005-0000-0000-0000D07E0000}"/>
    <cellStyle name="Wrap 2 3 14 5 2" xfId="32465" xr:uid="{00000000-0005-0000-0000-0000D17E0000}"/>
    <cellStyle name="Wrap 2 3 14 6" xfId="32466" xr:uid="{00000000-0005-0000-0000-0000D27E0000}"/>
    <cellStyle name="Wrap 2 3 14 6 2" xfId="32467" xr:uid="{00000000-0005-0000-0000-0000D37E0000}"/>
    <cellStyle name="Wrap 2 3 14 7" xfId="32468" xr:uid="{00000000-0005-0000-0000-0000D47E0000}"/>
    <cellStyle name="Wrap 2 3 15" xfId="32469" xr:uid="{00000000-0005-0000-0000-0000D57E0000}"/>
    <cellStyle name="Wrap 2 3 15 2" xfId="32470" xr:uid="{00000000-0005-0000-0000-0000D67E0000}"/>
    <cellStyle name="Wrap 2 3 15 2 2" xfId="32471" xr:uid="{00000000-0005-0000-0000-0000D77E0000}"/>
    <cellStyle name="Wrap 2 3 15 2 2 2" xfId="32472" xr:uid="{00000000-0005-0000-0000-0000D87E0000}"/>
    <cellStyle name="Wrap 2 3 15 2 3" xfId="32473" xr:uid="{00000000-0005-0000-0000-0000D97E0000}"/>
    <cellStyle name="Wrap 2 3 15 2 3 2" xfId="32474" xr:uid="{00000000-0005-0000-0000-0000DA7E0000}"/>
    <cellStyle name="Wrap 2 3 15 2 4" xfId="32475" xr:uid="{00000000-0005-0000-0000-0000DB7E0000}"/>
    <cellStyle name="Wrap 2 3 15 2 4 2" xfId="32476" xr:uid="{00000000-0005-0000-0000-0000DC7E0000}"/>
    <cellStyle name="Wrap 2 3 15 2 5" xfId="32477" xr:uid="{00000000-0005-0000-0000-0000DD7E0000}"/>
    <cellStyle name="Wrap 2 3 15 3" xfId="32478" xr:uid="{00000000-0005-0000-0000-0000DE7E0000}"/>
    <cellStyle name="Wrap 2 3 15 3 2" xfId="32479" xr:uid="{00000000-0005-0000-0000-0000DF7E0000}"/>
    <cellStyle name="Wrap 2 3 15 4" xfId="32480" xr:uid="{00000000-0005-0000-0000-0000E07E0000}"/>
    <cellStyle name="Wrap 2 3 15 4 2" xfId="32481" xr:uid="{00000000-0005-0000-0000-0000E17E0000}"/>
    <cellStyle name="Wrap 2 3 15 5" xfId="32482" xr:uid="{00000000-0005-0000-0000-0000E27E0000}"/>
    <cellStyle name="Wrap 2 3 15 5 2" xfId="32483" xr:uid="{00000000-0005-0000-0000-0000E37E0000}"/>
    <cellStyle name="Wrap 2 3 15 6" xfId="32484" xr:uid="{00000000-0005-0000-0000-0000E47E0000}"/>
    <cellStyle name="Wrap 2 3 15 6 2" xfId="32485" xr:uid="{00000000-0005-0000-0000-0000E57E0000}"/>
    <cellStyle name="Wrap 2 3 15 7" xfId="32486" xr:uid="{00000000-0005-0000-0000-0000E67E0000}"/>
    <cellStyle name="Wrap 2 3 16" xfId="32487" xr:uid="{00000000-0005-0000-0000-0000E77E0000}"/>
    <cellStyle name="Wrap 2 3 16 2" xfId="32488" xr:uid="{00000000-0005-0000-0000-0000E87E0000}"/>
    <cellStyle name="Wrap 2 3 16 2 2" xfId="32489" xr:uid="{00000000-0005-0000-0000-0000E97E0000}"/>
    <cellStyle name="Wrap 2 3 16 2 2 2" xfId="32490" xr:uid="{00000000-0005-0000-0000-0000EA7E0000}"/>
    <cellStyle name="Wrap 2 3 16 2 3" xfId="32491" xr:uid="{00000000-0005-0000-0000-0000EB7E0000}"/>
    <cellStyle name="Wrap 2 3 16 2 3 2" xfId="32492" xr:uid="{00000000-0005-0000-0000-0000EC7E0000}"/>
    <cellStyle name="Wrap 2 3 16 2 4" xfId="32493" xr:uid="{00000000-0005-0000-0000-0000ED7E0000}"/>
    <cellStyle name="Wrap 2 3 16 2 4 2" xfId="32494" xr:uid="{00000000-0005-0000-0000-0000EE7E0000}"/>
    <cellStyle name="Wrap 2 3 16 2 5" xfId="32495" xr:uid="{00000000-0005-0000-0000-0000EF7E0000}"/>
    <cellStyle name="Wrap 2 3 16 3" xfId="32496" xr:uid="{00000000-0005-0000-0000-0000F07E0000}"/>
    <cellStyle name="Wrap 2 3 16 3 2" xfId="32497" xr:uid="{00000000-0005-0000-0000-0000F17E0000}"/>
    <cellStyle name="Wrap 2 3 16 4" xfId="32498" xr:uid="{00000000-0005-0000-0000-0000F27E0000}"/>
    <cellStyle name="Wrap 2 3 16 4 2" xfId="32499" xr:uid="{00000000-0005-0000-0000-0000F37E0000}"/>
    <cellStyle name="Wrap 2 3 16 5" xfId="32500" xr:uid="{00000000-0005-0000-0000-0000F47E0000}"/>
    <cellStyle name="Wrap 2 3 16 5 2" xfId="32501" xr:uid="{00000000-0005-0000-0000-0000F57E0000}"/>
    <cellStyle name="Wrap 2 3 16 6" xfId="32502" xr:uid="{00000000-0005-0000-0000-0000F67E0000}"/>
    <cellStyle name="Wrap 2 3 16 6 2" xfId="32503" xr:uid="{00000000-0005-0000-0000-0000F77E0000}"/>
    <cellStyle name="Wrap 2 3 16 7" xfId="32504" xr:uid="{00000000-0005-0000-0000-0000F87E0000}"/>
    <cellStyle name="Wrap 2 3 17" xfId="32505" xr:uid="{00000000-0005-0000-0000-0000F97E0000}"/>
    <cellStyle name="Wrap 2 3 17 2" xfId="32506" xr:uid="{00000000-0005-0000-0000-0000FA7E0000}"/>
    <cellStyle name="Wrap 2 3 17 2 2" xfId="32507" xr:uid="{00000000-0005-0000-0000-0000FB7E0000}"/>
    <cellStyle name="Wrap 2 3 17 2 2 2" xfId="32508" xr:uid="{00000000-0005-0000-0000-0000FC7E0000}"/>
    <cellStyle name="Wrap 2 3 17 2 3" xfId="32509" xr:uid="{00000000-0005-0000-0000-0000FD7E0000}"/>
    <cellStyle name="Wrap 2 3 17 2 3 2" xfId="32510" xr:uid="{00000000-0005-0000-0000-0000FE7E0000}"/>
    <cellStyle name="Wrap 2 3 17 2 4" xfId="32511" xr:uid="{00000000-0005-0000-0000-0000FF7E0000}"/>
    <cellStyle name="Wrap 2 3 17 2 4 2" xfId="32512" xr:uid="{00000000-0005-0000-0000-0000007F0000}"/>
    <cellStyle name="Wrap 2 3 17 2 5" xfId="32513" xr:uid="{00000000-0005-0000-0000-0000017F0000}"/>
    <cellStyle name="Wrap 2 3 17 3" xfId="32514" xr:uid="{00000000-0005-0000-0000-0000027F0000}"/>
    <cellStyle name="Wrap 2 3 17 3 2" xfId="32515" xr:uid="{00000000-0005-0000-0000-0000037F0000}"/>
    <cellStyle name="Wrap 2 3 17 4" xfId="32516" xr:uid="{00000000-0005-0000-0000-0000047F0000}"/>
    <cellStyle name="Wrap 2 3 17 4 2" xfId="32517" xr:uid="{00000000-0005-0000-0000-0000057F0000}"/>
    <cellStyle name="Wrap 2 3 17 5" xfId="32518" xr:uid="{00000000-0005-0000-0000-0000067F0000}"/>
    <cellStyle name="Wrap 2 3 17 5 2" xfId="32519" xr:uid="{00000000-0005-0000-0000-0000077F0000}"/>
    <cellStyle name="Wrap 2 3 17 6" xfId="32520" xr:uid="{00000000-0005-0000-0000-0000087F0000}"/>
    <cellStyle name="Wrap 2 3 17 6 2" xfId="32521" xr:uid="{00000000-0005-0000-0000-0000097F0000}"/>
    <cellStyle name="Wrap 2 3 17 7" xfId="32522" xr:uid="{00000000-0005-0000-0000-00000A7F0000}"/>
    <cellStyle name="Wrap 2 3 18" xfId="32523" xr:uid="{00000000-0005-0000-0000-00000B7F0000}"/>
    <cellStyle name="Wrap 2 3 18 2" xfId="32524" xr:uid="{00000000-0005-0000-0000-00000C7F0000}"/>
    <cellStyle name="Wrap 2 3 18 2 2" xfId="32525" xr:uid="{00000000-0005-0000-0000-00000D7F0000}"/>
    <cellStyle name="Wrap 2 3 18 2 2 2" xfId="32526" xr:uid="{00000000-0005-0000-0000-00000E7F0000}"/>
    <cellStyle name="Wrap 2 3 18 2 3" xfId="32527" xr:uid="{00000000-0005-0000-0000-00000F7F0000}"/>
    <cellStyle name="Wrap 2 3 18 2 3 2" xfId="32528" xr:uid="{00000000-0005-0000-0000-0000107F0000}"/>
    <cellStyle name="Wrap 2 3 18 2 4" xfId="32529" xr:uid="{00000000-0005-0000-0000-0000117F0000}"/>
    <cellStyle name="Wrap 2 3 18 3" xfId="32530" xr:uid="{00000000-0005-0000-0000-0000127F0000}"/>
    <cellStyle name="Wrap 2 3 18 3 2" xfId="32531" xr:uid="{00000000-0005-0000-0000-0000137F0000}"/>
    <cellStyle name="Wrap 2 3 18 4" xfId="32532" xr:uid="{00000000-0005-0000-0000-0000147F0000}"/>
    <cellStyle name="Wrap 2 3 18 4 2" xfId="32533" xr:uid="{00000000-0005-0000-0000-0000157F0000}"/>
    <cellStyle name="Wrap 2 3 18 5" xfId="32534" xr:uid="{00000000-0005-0000-0000-0000167F0000}"/>
    <cellStyle name="Wrap 2 3 18 5 2" xfId="32535" xr:uid="{00000000-0005-0000-0000-0000177F0000}"/>
    <cellStyle name="Wrap 2 3 18 6" xfId="32536" xr:uid="{00000000-0005-0000-0000-0000187F0000}"/>
    <cellStyle name="Wrap 2 3 18 6 2" xfId="32537" xr:uid="{00000000-0005-0000-0000-0000197F0000}"/>
    <cellStyle name="Wrap 2 3 19" xfId="32538" xr:uid="{00000000-0005-0000-0000-00001A7F0000}"/>
    <cellStyle name="Wrap 2 3 19 2" xfId="32539" xr:uid="{00000000-0005-0000-0000-00001B7F0000}"/>
    <cellStyle name="Wrap 2 3 19 2 2" xfId="32540" xr:uid="{00000000-0005-0000-0000-00001C7F0000}"/>
    <cellStyle name="Wrap 2 3 19 3" xfId="32541" xr:uid="{00000000-0005-0000-0000-00001D7F0000}"/>
    <cellStyle name="Wrap 2 3 19 3 2" xfId="32542" xr:uid="{00000000-0005-0000-0000-00001E7F0000}"/>
    <cellStyle name="Wrap 2 3 19 4" xfId="32543" xr:uid="{00000000-0005-0000-0000-00001F7F0000}"/>
    <cellStyle name="Wrap 2 3 19 4 2" xfId="32544" xr:uid="{00000000-0005-0000-0000-0000207F0000}"/>
    <cellStyle name="Wrap 2 3 19 5" xfId="32545" xr:uid="{00000000-0005-0000-0000-0000217F0000}"/>
    <cellStyle name="Wrap 2 3 2" xfId="32546" xr:uid="{00000000-0005-0000-0000-0000227F0000}"/>
    <cellStyle name="Wrap 2 3 2 2" xfId="32547" xr:uid="{00000000-0005-0000-0000-0000237F0000}"/>
    <cellStyle name="Wrap 2 3 2 2 2" xfId="32548" xr:uid="{00000000-0005-0000-0000-0000247F0000}"/>
    <cellStyle name="Wrap 2 3 2 2 2 2" xfId="32549" xr:uid="{00000000-0005-0000-0000-0000257F0000}"/>
    <cellStyle name="Wrap 2 3 2 2 3" xfId="32550" xr:uid="{00000000-0005-0000-0000-0000267F0000}"/>
    <cellStyle name="Wrap 2 3 2 2 3 2" xfId="32551" xr:uid="{00000000-0005-0000-0000-0000277F0000}"/>
    <cellStyle name="Wrap 2 3 2 2 4" xfId="32552" xr:uid="{00000000-0005-0000-0000-0000287F0000}"/>
    <cellStyle name="Wrap 2 3 2 2 4 2" xfId="32553" xr:uid="{00000000-0005-0000-0000-0000297F0000}"/>
    <cellStyle name="Wrap 2 3 2 2 5" xfId="32554" xr:uid="{00000000-0005-0000-0000-00002A7F0000}"/>
    <cellStyle name="Wrap 2 3 2 3" xfId="32555" xr:uid="{00000000-0005-0000-0000-00002B7F0000}"/>
    <cellStyle name="Wrap 2 3 2 3 2" xfId="32556" xr:uid="{00000000-0005-0000-0000-00002C7F0000}"/>
    <cellStyle name="Wrap 2 3 2 4" xfId="32557" xr:uid="{00000000-0005-0000-0000-00002D7F0000}"/>
    <cellStyle name="Wrap 2 3 2 4 2" xfId="32558" xr:uid="{00000000-0005-0000-0000-00002E7F0000}"/>
    <cellStyle name="Wrap 2 3 2 5" xfId="32559" xr:uid="{00000000-0005-0000-0000-00002F7F0000}"/>
    <cellStyle name="Wrap 2 3 2 5 2" xfId="32560" xr:uid="{00000000-0005-0000-0000-0000307F0000}"/>
    <cellStyle name="Wrap 2 3 2 6" xfId="32561" xr:uid="{00000000-0005-0000-0000-0000317F0000}"/>
    <cellStyle name="Wrap 2 3 2 6 2" xfId="32562" xr:uid="{00000000-0005-0000-0000-0000327F0000}"/>
    <cellStyle name="Wrap 2 3 2 7" xfId="32563" xr:uid="{00000000-0005-0000-0000-0000337F0000}"/>
    <cellStyle name="Wrap 2 3 20" xfId="32564" xr:uid="{00000000-0005-0000-0000-0000347F0000}"/>
    <cellStyle name="Wrap 2 3 20 2" xfId="32565" xr:uid="{00000000-0005-0000-0000-0000357F0000}"/>
    <cellStyle name="Wrap 2 3 21" xfId="32566" xr:uid="{00000000-0005-0000-0000-0000367F0000}"/>
    <cellStyle name="Wrap 2 3 21 2" xfId="32567" xr:uid="{00000000-0005-0000-0000-0000377F0000}"/>
    <cellStyle name="Wrap 2 3 22" xfId="32568" xr:uid="{00000000-0005-0000-0000-0000387F0000}"/>
    <cellStyle name="Wrap 2 3 22 2" xfId="32569" xr:uid="{00000000-0005-0000-0000-0000397F0000}"/>
    <cellStyle name="Wrap 2 3 23" xfId="32570" xr:uid="{00000000-0005-0000-0000-00003A7F0000}"/>
    <cellStyle name="Wrap 2 3 23 2" xfId="32571" xr:uid="{00000000-0005-0000-0000-00003B7F0000}"/>
    <cellStyle name="Wrap 2 3 3" xfId="32572" xr:uid="{00000000-0005-0000-0000-00003C7F0000}"/>
    <cellStyle name="Wrap 2 3 3 2" xfId="32573" xr:uid="{00000000-0005-0000-0000-00003D7F0000}"/>
    <cellStyle name="Wrap 2 3 3 2 2" xfId="32574" xr:uid="{00000000-0005-0000-0000-00003E7F0000}"/>
    <cellStyle name="Wrap 2 3 3 2 2 2" xfId="32575" xr:uid="{00000000-0005-0000-0000-00003F7F0000}"/>
    <cellStyle name="Wrap 2 3 3 2 3" xfId="32576" xr:uid="{00000000-0005-0000-0000-0000407F0000}"/>
    <cellStyle name="Wrap 2 3 3 2 3 2" xfId="32577" xr:uid="{00000000-0005-0000-0000-0000417F0000}"/>
    <cellStyle name="Wrap 2 3 3 2 4" xfId="32578" xr:uid="{00000000-0005-0000-0000-0000427F0000}"/>
    <cellStyle name="Wrap 2 3 3 2 4 2" xfId="32579" xr:uid="{00000000-0005-0000-0000-0000437F0000}"/>
    <cellStyle name="Wrap 2 3 3 2 5" xfId="32580" xr:uid="{00000000-0005-0000-0000-0000447F0000}"/>
    <cellStyle name="Wrap 2 3 3 3" xfId="32581" xr:uid="{00000000-0005-0000-0000-0000457F0000}"/>
    <cellStyle name="Wrap 2 3 3 3 2" xfId="32582" xr:uid="{00000000-0005-0000-0000-0000467F0000}"/>
    <cellStyle name="Wrap 2 3 3 4" xfId="32583" xr:uid="{00000000-0005-0000-0000-0000477F0000}"/>
    <cellStyle name="Wrap 2 3 3 4 2" xfId="32584" xr:uid="{00000000-0005-0000-0000-0000487F0000}"/>
    <cellStyle name="Wrap 2 3 3 5" xfId="32585" xr:uid="{00000000-0005-0000-0000-0000497F0000}"/>
    <cellStyle name="Wrap 2 3 3 5 2" xfId="32586" xr:uid="{00000000-0005-0000-0000-00004A7F0000}"/>
    <cellStyle name="Wrap 2 3 3 6" xfId="32587" xr:uid="{00000000-0005-0000-0000-00004B7F0000}"/>
    <cellStyle name="Wrap 2 3 3 6 2" xfId="32588" xr:uid="{00000000-0005-0000-0000-00004C7F0000}"/>
    <cellStyle name="Wrap 2 3 3 7" xfId="32589" xr:uid="{00000000-0005-0000-0000-00004D7F0000}"/>
    <cellStyle name="Wrap 2 3 4" xfId="32590" xr:uid="{00000000-0005-0000-0000-00004E7F0000}"/>
    <cellStyle name="Wrap 2 3 4 2" xfId="32591" xr:uid="{00000000-0005-0000-0000-00004F7F0000}"/>
    <cellStyle name="Wrap 2 3 4 2 2" xfId="32592" xr:uid="{00000000-0005-0000-0000-0000507F0000}"/>
    <cellStyle name="Wrap 2 3 4 2 2 2" xfId="32593" xr:uid="{00000000-0005-0000-0000-0000517F0000}"/>
    <cellStyle name="Wrap 2 3 4 2 3" xfId="32594" xr:uid="{00000000-0005-0000-0000-0000527F0000}"/>
    <cellStyle name="Wrap 2 3 4 2 3 2" xfId="32595" xr:uid="{00000000-0005-0000-0000-0000537F0000}"/>
    <cellStyle name="Wrap 2 3 4 2 4" xfId="32596" xr:uid="{00000000-0005-0000-0000-0000547F0000}"/>
    <cellStyle name="Wrap 2 3 4 2 4 2" xfId="32597" xr:uid="{00000000-0005-0000-0000-0000557F0000}"/>
    <cellStyle name="Wrap 2 3 4 2 5" xfId="32598" xr:uid="{00000000-0005-0000-0000-0000567F0000}"/>
    <cellStyle name="Wrap 2 3 4 3" xfId="32599" xr:uid="{00000000-0005-0000-0000-0000577F0000}"/>
    <cellStyle name="Wrap 2 3 4 3 2" xfId="32600" xr:uid="{00000000-0005-0000-0000-0000587F0000}"/>
    <cellStyle name="Wrap 2 3 4 4" xfId="32601" xr:uid="{00000000-0005-0000-0000-0000597F0000}"/>
    <cellStyle name="Wrap 2 3 4 4 2" xfId="32602" xr:uid="{00000000-0005-0000-0000-00005A7F0000}"/>
    <cellStyle name="Wrap 2 3 4 5" xfId="32603" xr:uid="{00000000-0005-0000-0000-00005B7F0000}"/>
    <cellStyle name="Wrap 2 3 4 5 2" xfId="32604" xr:uid="{00000000-0005-0000-0000-00005C7F0000}"/>
    <cellStyle name="Wrap 2 3 4 6" xfId="32605" xr:uid="{00000000-0005-0000-0000-00005D7F0000}"/>
    <cellStyle name="Wrap 2 3 4 6 2" xfId="32606" xr:uid="{00000000-0005-0000-0000-00005E7F0000}"/>
    <cellStyle name="Wrap 2 3 4 7" xfId="32607" xr:uid="{00000000-0005-0000-0000-00005F7F0000}"/>
    <cellStyle name="Wrap 2 3 5" xfId="32608" xr:uid="{00000000-0005-0000-0000-0000607F0000}"/>
    <cellStyle name="Wrap 2 3 5 2" xfId="32609" xr:uid="{00000000-0005-0000-0000-0000617F0000}"/>
    <cellStyle name="Wrap 2 3 5 2 2" xfId="32610" xr:uid="{00000000-0005-0000-0000-0000627F0000}"/>
    <cellStyle name="Wrap 2 3 5 2 2 2" xfId="32611" xr:uid="{00000000-0005-0000-0000-0000637F0000}"/>
    <cellStyle name="Wrap 2 3 5 2 3" xfId="32612" xr:uid="{00000000-0005-0000-0000-0000647F0000}"/>
    <cellStyle name="Wrap 2 3 5 2 3 2" xfId="32613" xr:uid="{00000000-0005-0000-0000-0000657F0000}"/>
    <cellStyle name="Wrap 2 3 5 2 4" xfId="32614" xr:uid="{00000000-0005-0000-0000-0000667F0000}"/>
    <cellStyle name="Wrap 2 3 5 2 4 2" xfId="32615" xr:uid="{00000000-0005-0000-0000-0000677F0000}"/>
    <cellStyle name="Wrap 2 3 5 2 5" xfId="32616" xr:uid="{00000000-0005-0000-0000-0000687F0000}"/>
    <cellStyle name="Wrap 2 3 5 3" xfId="32617" xr:uid="{00000000-0005-0000-0000-0000697F0000}"/>
    <cellStyle name="Wrap 2 3 5 3 2" xfId="32618" xr:uid="{00000000-0005-0000-0000-00006A7F0000}"/>
    <cellStyle name="Wrap 2 3 5 4" xfId="32619" xr:uid="{00000000-0005-0000-0000-00006B7F0000}"/>
    <cellStyle name="Wrap 2 3 5 4 2" xfId="32620" xr:uid="{00000000-0005-0000-0000-00006C7F0000}"/>
    <cellStyle name="Wrap 2 3 5 5" xfId="32621" xr:uid="{00000000-0005-0000-0000-00006D7F0000}"/>
    <cellStyle name="Wrap 2 3 5 5 2" xfId="32622" xr:uid="{00000000-0005-0000-0000-00006E7F0000}"/>
    <cellStyle name="Wrap 2 3 5 6" xfId="32623" xr:uid="{00000000-0005-0000-0000-00006F7F0000}"/>
    <cellStyle name="Wrap 2 3 5 6 2" xfId="32624" xr:uid="{00000000-0005-0000-0000-0000707F0000}"/>
    <cellStyle name="Wrap 2 3 5 7" xfId="32625" xr:uid="{00000000-0005-0000-0000-0000717F0000}"/>
    <cellStyle name="Wrap 2 3 6" xfId="32626" xr:uid="{00000000-0005-0000-0000-0000727F0000}"/>
    <cellStyle name="Wrap 2 3 6 2" xfId="32627" xr:uid="{00000000-0005-0000-0000-0000737F0000}"/>
    <cellStyle name="Wrap 2 3 6 2 2" xfId="32628" xr:uid="{00000000-0005-0000-0000-0000747F0000}"/>
    <cellStyle name="Wrap 2 3 6 2 2 2" xfId="32629" xr:uid="{00000000-0005-0000-0000-0000757F0000}"/>
    <cellStyle name="Wrap 2 3 6 2 3" xfId="32630" xr:uid="{00000000-0005-0000-0000-0000767F0000}"/>
    <cellStyle name="Wrap 2 3 6 2 3 2" xfId="32631" xr:uid="{00000000-0005-0000-0000-0000777F0000}"/>
    <cellStyle name="Wrap 2 3 6 2 4" xfId="32632" xr:uid="{00000000-0005-0000-0000-0000787F0000}"/>
    <cellStyle name="Wrap 2 3 6 2 4 2" xfId="32633" xr:uid="{00000000-0005-0000-0000-0000797F0000}"/>
    <cellStyle name="Wrap 2 3 6 2 5" xfId="32634" xr:uid="{00000000-0005-0000-0000-00007A7F0000}"/>
    <cellStyle name="Wrap 2 3 6 3" xfId="32635" xr:uid="{00000000-0005-0000-0000-00007B7F0000}"/>
    <cellStyle name="Wrap 2 3 6 3 2" xfId="32636" xr:uid="{00000000-0005-0000-0000-00007C7F0000}"/>
    <cellStyle name="Wrap 2 3 6 4" xfId="32637" xr:uid="{00000000-0005-0000-0000-00007D7F0000}"/>
    <cellStyle name="Wrap 2 3 6 4 2" xfId="32638" xr:uid="{00000000-0005-0000-0000-00007E7F0000}"/>
    <cellStyle name="Wrap 2 3 6 5" xfId="32639" xr:uid="{00000000-0005-0000-0000-00007F7F0000}"/>
    <cellStyle name="Wrap 2 3 6 5 2" xfId="32640" xr:uid="{00000000-0005-0000-0000-0000807F0000}"/>
    <cellStyle name="Wrap 2 3 6 6" xfId="32641" xr:uid="{00000000-0005-0000-0000-0000817F0000}"/>
    <cellStyle name="Wrap 2 3 6 6 2" xfId="32642" xr:uid="{00000000-0005-0000-0000-0000827F0000}"/>
    <cellStyle name="Wrap 2 3 6 7" xfId="32643" xr:uid="{00000000-0005-0000-0000-0000837F0000}"/>
    <cellStyle name="Wrap 2 3 7" xfId="32644" xr:uid="{00000000-0005-0000-0000-0000847F0000}"/>
    <cellStyle name="Wrap 2 3 7 2" xfId="32645" xr:uid="{00000000-0005-0000-0000-0000857F0000}"/>
    <cellStyle name="Wrap 2 3 7 2 2" xfId="32646" xr:uid="{00000000-0005-0000-0000-0000867F0000}"/>
    <cellStyle name="Wrap 2 3 7 2 2 2" xfId="32647" xr:uid="{00000000-0005-0000-0000-0000877F0000}"/>
    <cellStyle name="Wrap 2 3 7 2 3" xfId="32648" xr:uid="{00000000-0005-0000-0000-0000887F0000}"/>
    <cellStyle name="Wrap 2 3 7 2 3 2" xfId="32649" xr:uid="{00000000-0005-0000-0000-0000897F0000}"/>
    <cellStyle name="Wrap 2 3 7 2 4" xfId="32650" xr:uid="{00000000-0005-0000-0000-00008A7F0000}"/>
    <cellStyle name="Wrap 2 3 7 2 4 2" xfId="32651" xr:uid="{00000000-0005-0000-0000-00008B7F0000}"/>
    <cellStyle name="Wrap 2 3 7 2 5" xfId="32652" xr:uid="{00000000-0005-0000-0000-00008C7F0000}"/>
    <cellStyle name="Wrap 2 3 7 3" xfId="32653" xr:uid="{00000000-0005-0000-0000-00008D7F0000}"/>
    <cellStyle name="Wrap 2 3 7 3 2" xfId="32654" xr:uid="{00000000-0005-0000-0000-00008E7F0000}"/>
    <cellStyle name="Wrap 2 3 7 4" xfId="32655" xr:uid="{00000000-0005-0000-0000-00008F7F0000}"/>
    <cellStyle name="Wrap 2 3 7 4 2" xfId="32656" xr:uid="{00000000-0005-0000-0000-0000907F0000}"/>
    <cellStyle name="Wrap 2 3 7 5" xfId="32657" xr:uid="{00000000-0005-0000-0000-0000917F0000}"/>
    <cellStyle name="Wrap 2 3 7 5 2" xfId="32658" xr:uid="{00000000-0005-0000-0000-0000927F0000}"/>
    <cellStyle name="Wrap 2 3 7 6" xfId="32659" xr:uid="{00000000-0005-0000-0000-0000937F0000}"/>
    <cellStyle name="Wrap 2 3 7 6 2" xfId="32660" xr:uid="{00000000-0005-0000-0000-0000947F0000}"/>
    <cellStyle name="Wrap 2 3 7 7" xfId="32661" xr:uid="{00000000-0005-0000-0000-0000957F0000}"/>
    <cellStyle name="Wrap 2 3 8" xfId="32662" xr:uid="{00000000-0005-0000-0000-0000967F0000}"/>
    <cellStyle name="Wrap 2 3 8 2" xfId="32663" xr:uid="{00000000-0005-0000-0000-0000977F0000}"/>
    <cellStyle name="Wrap 2 3 8 2 2" xfId="32664" xr:uid="{00000000-0005-0000-0000-0000987F0000}"/>
    <cellStyle name="Wrap 2 3 8 2 2 2" xfId="32665" xr:uid="{00000000-0005-0000-0000-0000997F0000}"/>
    <cellStyle name="Wrap 2 3 8 2 3" xfId="32666" xr:uid="{00000000-0005-0000-0000-00009A7F0000}"/>
    <cellStyle name="Wrap 2 3 8 2 3 2" xfId="32667" xr:uid="{00000000-0005-0000-0000-00009B7F0000}"/>
    <cellStyle name="Wrap 2 3 8 2 4" xfId="32668" xr:uid="{00000000-0005-0000-0000-00009C7F0000}"/>
    <cellStyle name="Wrap 2 3 8 2 4 2" xfId="32669" xr:uid="{00000000-0005-0000-0000-00009D7F0000}"/>
    <cellStyle name="Wrap 2 3 8 2 5" xfId="32670" xr:uid="{00000000-0005-0000-0000-00009E7F0000}"/>
    <cellStyle name="Wrap 2 3 8 3" xfId="32671" xr:uid="{00000000-0005-0000-0000-00009F7F0000}"/>
    <cellStyle name="Wrap 2 3 8 3 2" xfId="32672" xr:uid="{00000000-0005-0000-0000-0000A07F0000}"/>
    <cellStyle name="Wrap 2 3 8 4" xfId="32673" xr:uid="{00000000-0005-0000-0000-0000A17F0000}"/>
    <cellStyle name="Wrap 2 3 8 4 2" xfId="32674" xr:uid="{00000000-0005-0000-0000-0000A27F0000}"/>
    <cellStyle name="Wrap 2 3 8 5" xfId="32675" xr:uid="{00000000-0005-0000-0000-0000A37F0000}"/>
    <cellStyle name="Wrap 2 3 8 5 2" xfId="32676" xr:uid="{00000000-0005-0000-0000-0000A47F0000}"/>
    <cellStyle name="Wrap 2 3 8 6" xfId="32677" xr:uid="{00000000-0005-0000-0000-0000A57F0000}"/>
    <cellStyle name="Wrap 2 3 8 6 2" xfId="32678" xr:uid="{00000000-0005-0000-0000-0000A67F0000}"/>
    <cellStyle name="Wrap 2 3 8 7" xfId="32679" xr:uid="{00000000-0005-0000-0000-0000A77F0000}"/>
    <cellStyle name="Wrap 2 3 9" xfId="32680" xr:uid="{00000000-0005-0000-0000-0000A87F0000}"/>
    <cellStyle name="Wrap 2 3 9 2" xfId="32681" xr:uid="{00000000-0005-0000-0000-0000A97F0000}"/>
    <cellStyle name="Wrap 2 3 9 2 2" xfId="32682" xr:uid="{00000000-0005-0000-0000-0000AA7F0000}"/>
    <cellStyle name="Wrap 2 3 9 2 2 2" xfId="32683" xr:uid="{00000000-0005-0000-0000-0000AB7F0000}"/>
    <cellStyle name="Wrap 2 3 9 2 3" xfId="32684" xr:uid="{00000000-0005-0000-0000-0000AC7F0000}"/>
    <cellStyle name="Wrap 2 3 9 2 3 2" xfId="32685" xr:uid="{00000000-0005-0000-0000-0000AD7F0000}"/>
    <cellStyle name="Wrap 2 3 9 2 4" xfId="32686" xr:uid="{00000000-0005-0000-0000-0000AE7F0000}"/>
    <cellStyle name="Wrap 2 3 9 2 4 2" xfId="32687" xr:uid="{00000000-0005-0000-0000-0000AF7F0000}"/>
    <cellStyle name="Wrap 2 3 9 2 5" xfId="32688" xr:uid="{00000000-0005-0000-0000-0000B07F0000}"/>
    <cellStyle name="Wrap 2 3 9 3" xfId="32689" xr:uid="{00000000-0005-0000-0000-0000B17F0000}"/>
    <cellStyle name="Wrap 2 3 9 3 2" xfId="32690" xr:uid="{00000000-0005-0000-0000-0000B27F0000}"/>
    <cellStyle name="Wrap 2 3 9 4" xfId="32691" xr:uid="{00000000-0005-0000-0000-0000B37F0000}"/>
    <cellStyle name="Wrap 2 3 9 4 2" xfId="32692" xr:uid="{00000000-0005-0000-0000-0000B47F0000}"/>
    <cellStyle name="Wrap 2 3 9 5" xfId="32693" xr:uid="{00000000-0005-0000-0000-0000B57F0000}"/>
    <cellStyle name="Wrap 2 3 9 5 2" xfId="32694" xr:uid="{00000000-0005-0000-0000-0000B67F0000}"/>
    <cellStyle name="Wrap 2 3 9 6" xfId="32695" xr:uid="{00000000-0005-0000-0000-0000B77F0000}"/>
    <cellStyle name="Wrap 2 3 9 6 2" xfId="32696" xr:uid="{00000000-0005-0000-0000-0000B87F0000}"/>
    <cellStyle name="Wrap 2 3 9 7" xfId="32697" xr:uid="{00000000-0005-0000-0000-0000B97F0000}"/>
    <cellStyle name="Wrap 2 4" xfId="32698" xr:uid="{00000000-0005-0000-0000-0000BA7F0000}"/>
    <cellStyle name="Wrap 2 4 10" xfId="32699" xr:uid="{00000000-0005-0000-0000-0000BB7F0000}"/>
    <cellStyle name="Wrap 2 4 10 2" xfId="32700" xr:uid="{00000000-0005-0000-0000-0000BC7F0000}"/>
    <cellStyle name="Wrap 2 4 10 2 2" xfId="32701" xr:uid="{00000000-0005-0000-0000-0000BD7F0000}"/>
    <cellStyle name="Wrap 2 4 10 2 2 2" xfId="32702" xr:uid="{00000000-0005-0000-0000-0000BE7F0000}"/>
    <cellStyle name="Wrap 2 4 10 2 3" xfId="32703" xr:uid="{00000000-0005-0000-0000-0000BF7F0000}"/>
    <cellStyle name="Wrap 2 4 10 2 3 2" xfId="32704" xr:uid="{00000000-0005-0000-0000-0000C07F0000}"/>
    <cellStyle name="Wrap 2 4 10 2 4" xfId="32705" xr:uid="{00000000-0005-0000-0000-0000C17F0000}"/>
    <cellStyle name="Wrap 2 4 10 2 4 2" xfId="32706" xr:uid="{00000000-0005-0000-0000-0000C27F0000}"/>
    <cellStyle name="Wrap 2 4 10 2 5" xfId="32707" xr:uid="{00000000-0005-0000-0000-0000C37F0000}"/>
    <cellStyle name="Wrap 2 4 10 3" xfId="32708" xr:uid="{00000000-0005-0000-0000-0000C47F0000}"/>
    <cellStyle name="Wrap 2 4 10 3 2" xfId="32709" xr:uid="{00000000-0005-0000-0000-0000C57F0000}"/>
    <cellStyle name="Wrap 2 4 10 4" xfId="32710" xr:uid="{00000000-0005-0000-0000-0000C67F0000}"/>
    <cellStyle name="Wrap 2 4 10 4 2" xfId="32711" xr:uid="{00000000-0005-0000-0000-0000C77F0000}"/>
    <cellStyle name="Wrap 2 4 10 5" xfId="32712" xr:uid="{00000000-0005-0000-0000-0000C87F0000}"/>
    <cellStyle name="Wrap 2 4 10 5 2" xfId="32713" xr:uid="{00000000-0005-0000-0000-0000C97F0000}"/>
    <cellStyle name="Wrap 2 4 10 6" xfId="32714" xr:uid="{00000000-0005-0000-0000-0000CA7F0000}"/>
    <cellStyle name="Wrap 2 4 10 6 2" xfId="32715" xr:uid="{00000000-0005-0000-0000-0000CB7F0000}"/>
    <cellStyle name="Wrap 2 4 10 7" xfId="32716" xr:uid="{00000000-0005-0000-0000-0000CC7F0000}"/>
    <cellStyle name="Wrap 2 4 11" xfId="32717" xr:uid="{00000000-0005-0000-0000-0000CD7F0000}"/>
    <cellStyle name="Wrap 2 4 11 2" xfId="32718" xr:uid="{00000000-0005-0000-0000-0000CE7F0000}"/>
    <cellStyle name="Wrap 2 4 11 2 2" xfId="32719" xr:uid="{00000000-0005-0000-0000-0000CF7F0000}"/>
    <cellStyle name="Wrap 2 4 11 2 2 2" xfId="32720" xr:uid="{00000000-0005-0000-0000-0000D07F0000}"/>
    <cellStyle name="Wrap 2 4 11 2 3" xfId="32721" xr:uid="{00000000-0005-0000-0000-0000D17F0000}"/>
    <cellStyle name="Wrap 2 4 11 2 3 2" xfId="32722" xr:uid="{00000000-0005-0000-0000-0000D27F0000}"/>
    <cellStyle name="Wrap 2 4 11 2 4" xfId="32723" xr:uid="{00000000-0005-0000-0000-0000D37F0000}"/>
    <cellStyle name="Wrap 2 4 11 2 4 2" xfId="32724" xr:uid="{00000000-0005-0000-0000-0000D47F0000}"/>
    <cellStyle name="Wrap 2 4 11 2 5" xfId="32725" xr:uid="{00000000-0005-0000-0000-0000D57F0000}"/>
    <cellStyle name="Wrap 2 4 11 3" xfId="32726" xr:uid="{00000000-0005-0000-0000-0000D67F0000}"/>
    <cellStyle name="Wrap 2 4 11 3 2" xfId="32727" xr:uid="{00000000-0005-0000-0000-0000D77F0000}"/>
    <cellStyle name="Wrap 2 4 11 4" xfId="32728" xr:uid="{00000000-0005-0000-0000-0000D87F0000}"/>
    <cellStyle name="Wrap 2 4 11 4 2" xfId="32729" xr:uid="{00000000-0005-0000-0000-0000D97F0000}"/>
    <cellStyle name="Wrap 2 4 11 5" xfId="32730" xr:uid="{00000000-0005-0000-0000-0000DA7F0000}"/>
    <cellStyle name="Wrap 2 4 11 5 2" xfId="32731" xr:uid="{00000000-0005-0000-0000-0000DB7F0000}"/>
    <cellStyle name="Wrap 2 4 11 6" xfId="32732" xr:uid="{00000000-0005-0000-0000-0000DC7F0000}"/>
    <cellStyle name="Wrap 2 4 11 6 2" xfId="32733" xr:uid="{00000000-0005-0000-0000-0000DD7F0000}"/>
    <cellStyle name="Wrap 2 4 11 7" xfId="32734" xr:uid="{00000000-0005-0000-0000-0000DE7F0000}"/>
    <cellStyle name="Wrap 2 4 12" xfId="32735" xr:uid="{00000000-0005-0000-0000-0000DF7F0000}"/>
    <cellStyle name="Wrap 2 4 12 2" xfId="32736" xr:uid="{00000000-0005-0000-0000-0000E07F0000}"/>
    <cellStyle name="Wrap 2 4 12 2 2" xfId="32737" xr:uid="{00000000-0005-0000-0000-0000E17F0000}"/>
    <cellStyle name="Wrap 2 4 12 2 2 2" xfId="32738" xr:uid="{00000000-0005-0000-0000-0000E27F0000}"/>
    <cellStyle name="Wrap 2 4 12 2 3" xfId="32739" xr:uid="{00000000-0005-0000-0000-0000E37F0000}"/>
    <cellStyle name="Wrap 2 4 12 2 3 2" xfId="32740" xr:uid="{00000000-0005-0000-0000-0000E47F0000}"/>
    <cellStyle name="Wrap 2 4 12 2 4" xfId="32741" xr:uid="{00000000-0005-0000-0000-0000E57F0000}"/>
    <cellStyle name="Wrap 2 4 12 2 4 2" xfId="32742" xr:uid="{00000000-0005-0000-0000-0000E67F0000}"/>
    <cellStyle name="Wrap 2 4 12 2 5" xfId="32743" xr:uid="{00000000-0005-0000-0000-0000E77F0000}"/>
    <cellStyle name="Wrap 2 4 12 3" xfId="32744" xr:uid="{00000000-0005-0000-0000-0000E87F0000}"/>
    <cellStyle name="Wrap 2 4 12 3 2" xfId="32745" xr:uid="{00000000-0005-0000-0000-0000E97F0000}"/>
    <cellStyle name="Wrap 2 4 12 4" xfId="32746" xr:uid="{00000000-0005-0000-0000-0000EA7F0000}"/>
    <cellStyle name="Wrap 2 4 12 4 2" xfId="32747" xr:uid="{00000000-0005-0000-0000-0000EB7F0000}"/>
    <cellStyle name="Wrap 2 4 12 5" xfId="32748" xr:uid="{00000000-0005-0000-0000-0000EC7F0000}"/>
    <cellStyle name="Wrap 2 4 12 5 2" xfId="32749" xr:uid="{00000000-0005-0000-0000-0000ED7F0000}"/>
    <cellStyle name="Wrap 2 4 12 6" xfId="32750" xr:uid="{00000000-0005-0000-0000-0000EE7F0000}"/>
    <cellStyle name="Wrap 2 4 12 6 2" xfId="32751" xr:uid="{00000000-0005-0000-0000-0000EF7F0000}"/>
    <cellStyle name="Wrap 2 4 12 7" xfId="32752" xr:uid="{00000000-0005-0000-0000-0000F07F0000}"/>
    <cellStyle name="Wrap 2 4 13" xfId="32753" xr:uid="{00000000-0005-0000-0000-0000F17F0000}"/>
    <cellStyle name="Wrap 2 4 13 2" xfId="32754" xr:uid="{00000000-0005-0000-0000-0000F27F0000}"/>
    <cellStyle name="Wrap 2 4 13 2 2" xfId="32755" xr:uid="{00000000-0005-0000-0000-0000F37F0000}"/>
    <cellStyle name="Wrap 2 4 13 2 2 2" xfId="32756" xr:uid="{00000000-0005-0000-0000-0000F47F0000}"/>
    <cellStyle name="Wrap 2 4 13 2 3" xfId="32757" xr:uid="{00000000-0005-0000-0000-0000F57F0000}"/>
    <cellStyle name="Wrap 2 4 13 2 3 2" xfId="32758" xr:uid="{00000000-0005-0000-0000-0000F67F0000}"/>
    <cellStyle name="Wrap 2 4 13 2 4" xfId="32759" xr:uid="{00000000-0005-0000-0000-0000F77F0000}"/>
    <cellStyle name="Wrap 2 4 13 2 4 2" xfId="32760" xr:uid="{00000000-0005-0000-0000-0000F87F0000}"/>
    <cellStyle name="Wrap 2 4 13 2 5" xfId="32761" xr:uid="{00000000-0005-0000-0000-0000F97F0000}"/>
    <cellStyle name="Wrap 2 4 13 3" xfId="32762" xr:uid="{00000000-0005-0000-0000-0000FA7F0000}"/>
    <cellStyle name="Wrap 2 4 13 3 2" xfId="32763" xr:uid="{00000000-0005-0000-0000-0000FB7F0000}"/>
    <cellStyle name="Wrap 2 4 13 4" xfId="32764" xr:uid="{00000000-0005-0000-0000-0000FC7F0000}"/>
    <cellStyle name="Wrap 2 4 13 4 2" xfId="32765" xr:uid="{00000000-0005-0000-0000-0000FD7F0000}"/>
    <cellStyle name="Wrap 2 4 13 5" xfId="32766" xr:uid="{00000000-0005-0000-0000-0000FE7F0000}"/>
    <cellStyle name="Wrap 2 4 13 5 2" xfId="32767" xr:uid="{00000000-0005-0000-0000-0000FF7F0000}"/>
    <cellStyle name="Wrap 2 4 13 6" xfId="32768" xr:uid="{00000000-0005-0000-0000-000000800000}"/>
    <cellStyle name="Wrap 2 4 13 6 2" xfId="32769" xr:uid="{00000000-0005-0000-0000-000001800000}"/>
    <cellStyle name="Wrap 2 4 13 7" xfId="32770" xr:uid="{00000000-0005-0000-0000-000002800000}"/>
    <cellStyle name="Wrap 2 4 14" xfId="32771" xr:uid="{00000000-0005-0000-0000-000003800000}"/>
    <cellStyle name="Wrap 2 4 14 2" xfId="32772" xr:uid="{00000000-0005-0000-0000-000004800000}"/>
    <cellStyle name="Wrap 2 4 14 2 2" xfId="32773" xr:uid="{00000000-0005-0000-0000-000005800000}"/>
    <cellStyle name="Wrap 2 4 14 2 2 2" xfId="32774" xr:uid="{00000000-0005-0000-0000-000006800000}"/>
    <cellStyle name="Wrap 2 4 14 2 3" xfId="32775" xr:uid="{00000000-0005-0000-0000-000007800000}"/>
    <cellStyle name="Wrap 2 4 14 2 3 2" xfId="32776" xr:uid="{00000000-0005-0000-0000-000008800000}"/>
    <cellStyle name="Wrap 2 4 14 2 4" xfId="32777" xr:uid="{00000000-0005-0000-0000-000009800000}"/>
    <cellStyle name="Wrap 2 4 14 2 4 2" xfId="32778" xr:uid="{00000000-0005-0000-0000-00000A800000}"/>
    <cellStyle name="Wrap 2 4 14 2 5" xfId="32779" xr:uid="{00000000-0005-0000-0000-00000B800000}"/>
    <cellStyle name="Wrap 2 4 14 3" xfId="32780" xr:uid="{00000000-0005-0000-0000-00000C800000}"/>
    <cellStyle name="Wrap 2 4 14 3 2" xfId="32781" xr:uid="{00000000-0005-0000-0000-00000D800000}"/>
    <cellStyle name="Wrap 2 4 14 4" xfId="32782" xr:uid="{00000000-0005-0000-0000-00000E800000}"/>
    <cellStyle name="Wrap 2 4 14 4 2" xfId="32783" xr:uid="{00000000-0005-0000-0000-00000F800000}"/>
    <cellStyle name="Wrap 2 4 14 5" xfId="32784" xr:uid="{00000000-0005-0000-0000-000010800000}"/>
    <cellStyle name="Wrap 2 4 14 5 2" xfId="32785" xr:uid="{00000000-0005-0000-0000-000011800000}"/>
    <cellStyle name="Wrap 2 4 14 6" xfId="32786" xr:uid="{00000000-0005-0000-0000-000012800000}"/>
    <cellStyle name="Wrap 2 4 14 6 2" xfId="32787" xr:uid="{00000000-0005-0000-0000-000013800000}"/>
    <cellStyle name="Wrap 2 4 14 7" xfId="32788" xr:uid="{00000000-0005-0000-0000-000014800000}"/>
    <cellStyle name="Wrap 2 4 15" xfId="32789" xr:uid="{00000000-0005-0000-0000-000015800000}"/>
    <cellStyle name="Wrap 2 4 15 2" xfId="32790" xr:uid="{00000000-0005-0000-0000-000016800000}"/>
    <cellStyle name="Wrap 2 4 15 2 2" xfId="32791" xr:uid="{00000000-0005-0000-0000-000017800000}"/>
    <cellStyle name="Wrap 2 4 15 2 2 2" xfId="32792" xr:uid="{00000000-0005-0000-0000-000018800000}"/>
    <cellStyle name="Wrap 2 4 15 2 3" xfId="32793" xr:uid="{00000000-0005-0000-0000-000019800000}"/>
    <cellStyle name="Wrap 2 4 15 2 3 2" xfId="32794" xr:uid="{00000000-0005-0000-0000-00001A800000}"/>
    <cellStyle name="Wrap 2 4 15 2 4" xfId="32795" xr:uid="{00000000-0005-0000-0000-00001B800000}"/>
    <cellStyle name="Wrap 2 4 15 2 4 2" xfId="32796" xr:uid="{00000000-0005-0000-0000-00001C800000}"/>
    <cellStyle name="Wrap 2 4 15 2 5" xfId="32797" xr:uid="{00000000-0005-0000-0000-00001D800000}"/>
    <cellStyle name="Wrap 2 4 15 3" xfId="32798" xr:uid="{00000000-0005-0000-0000-00001E800000}"/>
    <cellStyle name="Wrap 2 4 15 3 2" xfId="32799" xr:uid="{00000000-0005-0000-0000-00001F800000}"/>
    <cellStyle name="Wrap 2 4 15 4" xfId="32800" xr:uid="{00000000-0005-0000-0000-000020800000}"/>
    <cellStyle name="Wrap 2 4 15 4 2" xfId="32801" xr:uid="{00000000-0005-0000-0000-000021800000}"/>
    <cellStyle name="Wrap 2 4 15 5" xfId="32802" xr:uid="{00000000-0005-0000-0000-000022800000}"/>
    <cellStyle name="Wrap 2 4 15 5 2" xfId="32803" xr:uid="{00000000-0005-0000-0000-000023800000}"/>
    <cellStyle name="Wrap 2 4 15 6" xfId="32804" xr:uid="{00000000-0005-0000-0000-000024800000}"/>
    <cellStyle name="Wrap 2 4 15 6 2" xfId="32805" xr:uid="{00000000-0005-0000-0000-000025800000}"/>
    <cellStyle name="Wrap 2 4 15 7" xfId="32806" xr:uid="{00000000-0005-0000-0000-000026800000}"/>
    <cellStyle name="Wrap 2 4 16" xfId="32807" xr:uid="{00000000-0005-0000-0000-000027800000}"/>
    <cellStyle name="Wrap 2 4 16 2" xfId="32808" xr:uid="{00000000-0005-0000-0000-000028800000}"/>
    <cellStyle name="Wrap 2 4 16 2 2" xfId="32809" xr:uid="{00000000-0005-0000-0000-000029800000}"/>
    <cellStyle name="Wrap 2 4 16 2 2 2" xfId="32810" xr:uid="{00000000-0005-0000-0000-00002A800000}"/>
    <cellStyle name="Wrap 2 4 16 2 3" xfId="32811" xr:uid="{00000000-0005-0000-0000-00002B800000}"/>
    <cellStyle name="Wrap 2 4 16 2 3 2" xfId="32812" xr:uid="{00000000-0005-0000-0000-00002C800000}"/>
    <cellStyle name="Wrap 2 4 16 2 4" xfId="32813" xr:uid="{00000000-0005-0000-0000-00002D800000}"/>
    <cellStyle name="Wrap 2 4 16 2 4 2" xfId="32814" xr:uid="{00000000-0005-0000-0000-00002E800000}"/>
    <cellStyle name="Wrap 2 4 16 2 5" xfId="32815" xr:uid="{00000000-0005-0000-0000-00002F800000}"/>
    <cellStyle name="Wrap 2 4 16 3" xfId="32816" xr:uid="{00000000-0005-0000-0000-000030800000}"/>
    <cellStyle name="Wrap 2 4 16 3 2" xfId="32817" xr:uid="{00000000-0005-0000-0000-000031800000}"/>
    <cellStyle name="Wrap 2 4 16 4" xfId="32818" xr:uid="{00000000-0005-0000-0000-000032800000}"/>
    <cellStyle name="Wrap 2 4 16 4 2" xfId="32819" xr:uid="{00000000-0005-0000-0000-000033800000}"/>
    <cellStyle name="Wrap 2 4 16 5" xfId="32820" xr:uid="{00000000-0005-0000-0000-000034800000}"/>
    <cellStyle name="Wrap 2 4 16 5 2" xfId="32821" xr:uid="{00000000-0005-0000-0000-000035800000}"/>
    <cellStyle name="Wrap 2 4 16 6" xfId="32822" xr:uid="{00000000-0005-0000-0000-000036800000}"/>
    <cellStyle name="Wrap 2 4 16 6 2" xfId="32823" xr:uid="{00000000-0005-0000-0000-000037800000}"/>
    <cellStyle name="Wrap 2 4 16 7" xfId="32824" xr:uid="{00000000-0005-0000-0000-000038800000}"/>
    <cellStyle name="Wrap 2 4 17" xfId="32825" xr:uid="{00000000-0005-0000-0000-000039800000}"/>
    <cellStyle name="Wrap 2 4 17 2" xfId="32826" xr:uid="{00000000-0005-0000-0000-00003A800000}"/>
    <cellStyle name="Wrap 2 4 17 2 2" xfId="32827" xr:uid="{00000000-0005-0000-0000-00003B800000}"/>
    <cellStyle name="Wrap 2 4 17 2 2 2" xfId="32828" xr:uid="{00000000-0005-0000-0000-00003C800000}"/>
    <cellStyle name="Wrap 2 4 17 2 3" xfId="32829" xr:uid="{00000000-0005-0000-0000-00003D800000}"/>
    <cellStyle name="Wrap 2 4 17 2 3 2" xfId="32830" xr:uid="{00000000-0005-0000-0000-00003E800000}"/>
    <cellStyle name="Wrap 2 4 17 2 4" xfId="32831" xr:uid="{00000000-0005-0000-0000-00003F800000}"/>
    <cellStyle name="Wrap 2 4 17 2 4 2" xfId="32832" xr:uid="{00000000-0005-0000-0000-000040800000}"/>
    <cellStyle name="Wrap 2 4 17 2 5" xfId="32833" xr:uid="{00000000-0005-0000-0000-000041800000}"/>
    <cellStyle name="Wrap 2 4 17 3" xfId="32834" xr:uid="{00000000-0005-0000-0000-000042800000}"/>
    <cellStyle name="Wrap 2 4 17 3 2" xfId="32835" xr:uid="{00000000-0005-0000-0000-000043800000}"/>
    <cellStyle name="Wrap 2 4 17 4" xfId="32836" xr:uid="{00000000-0005-0000-0000-000044800000}"/>
    <cellStyle name="Wrap 2 4 17 4 2" xfId="32837" xr:uid="{00000000-0005-0000-0000-000045800000}"/>
    <cellStyle name="Wrap 2 4 17 5" xfId="32838" xr:uid="{00000000-0005-0000-0000-000046800000}"/>
    <cellStyle name="Wrap 2 4 17 5 2" xfId="32839" xr:uid="{00000000-0005-0000-0000-000047800000}"/>
    <cellStyle name="Wrap 2 4 17 6" xfId="32840" xr:uid="{00000000-0005-0000-0000-000048800000}"/>
    <cellStyle name="Wrap 2 4 17 6 2" xfId="32841" xr:uid="{00000000-0005-0000-0000-000049800000}"/>
    <cellStyle name="Wrap 2 4 17 7" xfId="32842" xr:uid="{00000000-0005-0000-0000-00004A800000}"/>
    <cellStyle name="Wrap 2 4 18" xfId="32843" xr:uid="{00000000-0005-0000-0000-00004B800000}"/>
    <cellStyle name="Wrap 2 4 18 2" xfId="32844" xr:uid="{00000000-0005-0000-0000-00004C800000}"/>
    <cellStyle name="Wrap 2 4 18 2 2" xfId="32845" xr:uid="{00000000-0005-0000-0000-00004D800000}"/>
    <cellStyle name="Wrap 2 4 18 2 2 2" xfId="32846" xr:uid="{00000000-0005-0000-0000-00004E800000}"/>
    <cellStyle name="Wrap 2 4 18 2 3" xfId="32847" xr:uid="{00000000-0005-0000-0000-00004F800000}"/>
    <cellStyle name="Wrap 2 4 18 2 3 2" xfId="32848" xr:uid="{00000000-0005-0000-0000-000050800000}"/>
    <cellStyle name="Wrap 2 4 18 2 4" xfId="32849" xr:uid="{00000000-0005-0000-0000-000051800000}"/>
    <cellStyle name="Wrap 2 4 18 2 4 2" xfId="32850" xr:uid="{00000000-0005-0000-0000-000052800000}"/>
    <cellStyle name="Wrap 2 4 18 2 5" xfId="32851" xr:uid="{00000000-0005-0000-0000-000053800000}"/>
    <cellStyle name="Wrap 2 4 18 3" xfId="32852" xr:uid="{00000000-0005-0000-0000-000054800000}"/>
    <cellStyle name="Wrap 2 4 18 3 2" xfId="32853" xr:uid="{00000000-0005-0000-0000-000055800000}"/>
    <cellStyle name="Wrap 2 4 18 4" xfId="32854" xr:uid="{00000000-0005-0000-0000-000056800000}"/>
    <cellStyle name="Wrap 2 4 18 4 2" xfId="32855" xr:uid="{00000000-0005-0000-0000-000057800000}"/>
    <cellStyle name="Wrap 2 4 18 5" xfId="32856" xr:uid="{00000000-0005-0000-0000-000058800000}"/>
    <cellStyle name="Wrap 2 4 18 5 2" xfId="32857" xr:uid="{00000000-0005-0000-0000-000059800000}"/>
    <cellStyle name="Wrap 2 4 18 6" xfId="32858" xr:uid="{00000000-0005-0000-0000-00005A800000}"/>
    <cellStyle name="Wrap 2 4 18 6 2" xfId="32859" xr:uid="{00000000-0005-0000-0000-00005B800000}"/>
    <cellStyle name="Wrap 2 4 18 7" xfId="32860" xr:uid="{00000000-0005-0000-0000-00005C800000}"/>
    <cellStyle name="Wrap 2 4 19" xfId="32861" xr:uid="{00000000-0005-0000-0000-00005D800000}"/>
    <cellStyle name="Wrap 2 4 19 2" xfId="32862" xr:uid="{00000000-0005-0000-0000-00005E800000}"/>
    <cellStyle name="Wrap 2 4 19 2 2" xfId="32863" xr:uid="{00000000-0005-0000-0000-00005F800000}"/>
    <cellStyle name="Wrap 2 4 19 3" xfId="32864" xr:uid="{00000000-0005-0000-0000-000060800000}"/>
    <cellStyle name="Wrap 2 4 19 3 2" xfId="32865" xr:uid="{00000000-0005-0000-0000-000061800000}"/>
    <cellStyle name="Wrap 2 4 19 4" xfId="32866" xr:uid="{00000000-0005-0000-0000-000062800000}"/>
    <cellStyle name="Wrap 2 4 19 4 2" xfId="32867" xr:uid="{00000000-0005-0000-0000-000063800000}"/>
    <cellStyle name="Wrap 2 4 19 5" xfId="32868" xr:uid="{00000000-0005-0000-0000-000064800000}"/>
    <cellStyle name="Wrap 2 4 2" xfId="32869" xr:uid="{00000000-0005-0000-0000-000065800000}"/>
    <cellStyle name="Wrap 2 4 2 2" xfId="32870" xr:uid="{00000000-0005-0000-0000-000066800000}"/>
    <cellStyle name="Wrap 2 4 2 2 2" xfId="32871" xr:uid="{00000000-0005-0000-0000-000067800000}"/>
    <cellStyle name="Wrap 2 4 2 2 2 2" xfId="32872" xr:uid="{00000000-0005-0000-0000-000068800000}"/>
    <cellStyle name="Wrap 2 4 2 2 3" xfId="32873" xr:uid="{00000000-0005-0000-0000-000069800000}"/>
    <cellStyle name="Wrap 2 4 2 2 3 2" xfId="32874" xr:uid="{00000000-0005-0000-0000-00006A800000}"/>
    <cellStyle name="Wrap 2 4 2 2 4" xfId="32875" xr:uid="{00000000-0005-0000-0000-00006B800000}"/>
    <cellStyle name="Wrap 2 4 2 2 4 2" xfId="32876" xr:uid="{00000000-0005-0000-0000-00006C800000}"/>
    <cellStyle name="Wrap 2 4 2 2 5" xfId="32877" xr:uid="{00000000-0005-0000-0000-00006D800000}"/>
    <cellStyle name="Wrap 2 4 2 3" xfId="32878" xr:uid="{00000000-0005-0000-0000-00006E800000}"/>
    <cellStyle name="Wrap 2 4 2 3 2" xfId="32879" xr:uid="{00000000-0005-0000-0000-00006F800000}"/>
    <cellStyle name="Wrap 2 4 2 4" xfId="32880" xr:uid="{00000000-0005-0000-0000-000070800000}"/>
    <cellStyle name="Wrap 2 4 2 4 2" xfId="32881" xr:uid="{00000000-0005-0000-0000-000071800000}"/>
    <cellStyle name="Wrap 2 4 2 5" xfId="32882" xr:uid="{00000000-0005-0000-0000-000072800000}"/>
    <cellStyle name="Wrap 2 4 2 5 2" xfId="32883" xr:uid="{00000000-0005-0000-0000-000073800000}"/>
    <cellStyle name="Wrap 2 4 2 6" xfId="32884" xr:uid="{00000000-0005-0000-0000-000074800000}"/>
    <cellStyle name="Wrap 2 4 2 6 2" xfId="32885" xr:uid="{00000000-0005-0000-0000-000075800000}"/>
    <cellStyle name="Wrap 2 4 2 7" xfId="32886" xr:uid="{00000000-0005-0000-0000-000076800000}"/>
    <cellStyle name="Wrap 2 4 20" xfId="32887" xr:uid="{00000000-0005-0000-0000-000077800000}"/>
    <cellStyle name="Wrap 2 4 20 2" xfId="32888" xr:uid="{00000000-0005-0000-0000-000078800000}"/>
    <cellStyle name="Wrap 2 4 21" xfId="32889" xr:uid="{00000000-0005-0000-0000-000079800000}"/>
    <cellStyle name="Wrap 2 4 21 2" xfId="32890" xr:uid="{00000000-0005-0000-0000-00007A800000}"/>
    <cellStyle name="Wrap 2 4 22" xfId="32891" xr:uid="{00000000-0005-0000-0000-00007B800000}"/>
    <cellStyle name="Wrap 2 4 22 2" xfId="32892" xr:uid="{00000000-0005-0000-0000-00007C800000}"/>
    <cellStyle name="Wrap 2 4 23" xfId="32893" xr:uid="{00000000-0005-0000-0000-00007D800000}"/>
    <cellStyle name="Wrap 2 4 23 2" xfId="32894" xr:uid="{00000000-0005-0000-0000-00007E800000}"/>
    <cellStyle name="Wrap 2 4 24" xfId="32895" xr:uid="{00000000-0005-0000-0000-00007F800000}"/>
    <cellStyle name="Wrap 2 4 3" xfId="32896" xr:uid="{00000000-0005-0000-0000-000080800000}"/>
    <cellStyle name="Wrap 2 4 3 2" xfId="32897" xr:uid="{00000000-0005-0000-0000-000081800000}"/>
    <cellStyle name="Wrap 2 4 3 2 2" xfId="32898" xr:uid="{00000000-0005-0000-0000-000082800000}"/>
    <cellStyle name="Wrap 2 4 3 2 2 2" xfId="32899" xr:uid="{00000000-0005-0000-0000-000083800000}"/>
    <cellStyle name="Wrap 2 4 3 2 3" xfId="32900" xr:uid="{00000000-0005-0000-0000-000084800000}"/>
    <cellStyle name="Wrap 2 4 3 2 3 2" xfId="32901" xr:uid="{00000000-0005-0000-0000-000085800000}"/>
    <cellStyle name="Wrap 2 4 3 2 4" xfId="32902" xr:uid="{00000000-0005-0000-0000-000086800000}"/>
    <cellStyle name="Wrap 2 4 3 2 4 2" xfId="32903" xr:uid="{00000000-0005-0000-0000-000087800000}"/>
    <cellStyle name="Wrap 2 4 3 2 5" xfId="32904" xr:uid="{00000000-0005-0000-0000-000088800000}"/>
    <cellStyle name="Wrap 2 4 3 3" xfId="32905" xr:uid="{00000000-0005-0000-0000-000089800000}"/>
    <cellStyle name="Wrap 2 4 3 3 2" xfId="32906" xr:uid="{00000000-0005-0000-0000-00008A800000}"/>
    <cellStyle name="Wrap 2 4 3 4" xfId="32907" xr:uid="{00000000-0005-0000-0000-00008B800000}"/>
    <cellStyle name="Wrap 2 4 3 4 2" xfId="32908" xr:uid="{00000000-0005-0000-0000-00008C800000}"/>
    <cellStyle name="Wrap 2 4 3 5" xfId="32909" xr:uid="{00000000-0005-0000-0000-00008D800000}"/>
    <cellStyle name="Wrap 2 4 3 5 2" xfId="32910" xr:uid="{00000000-0005-0000-0000-00008E800000}"/>
    <cellStyle name="Wrap 2 4 3 6" xfId="32911" xr:uid="{00000000-0005-0000-0000-00008F800000}"/>
    <cellStyle name="Wrap 2 4 3 6 2" xfId="32912" xr:uid="{00000000-0005-0000-0000-000090800000}"/>
    <cellStyle name="Wrap 2 4 3 7" xfId="32913" xr:uid="{00000000-0005-0000-0000-000091800000}"/>
    <cellStyle name="Wrap 2 4 4" xfId="32914" xr:uid="{00000000-0005-0000-0000-000092800000}"/>
    <cellStyle name="Wrap 2 4 4 2" xfId="32915" xr:uid="{00000000-0005-0000-0000-000093800000}"/>
    <cellStyle name="Wrap 2 4 4 2 2" xfId="32916" xr:uid="{00000000-0005-0000-0000-000094800000}"/>
    <cellStyle name="Wrap 2 4 4 2 2 2" xfId="32917" xr:uid="{00000000-0005-0000-0000-000095800000}"/>
    <cellStyle name="Wrap 2 4 4 2 3" xfId="32918" xr:uid="{00000000-0005-0000-0000-000096800000}"/>
    <cellStyle name="Wrap 2 4 4 2 3 2" xfId="32919" xr:uid="{00000000-0005-0000-0000-000097800000}"/>
    <cellStyle name="Wrap 2 4 4 2 4" xfId="32920" xr:uid="{00000000-0005-0000-0000-000098800000}"/>
    <cellStyle name="Wrap 2 4 4 2 4 2" xfId="32921" xr:uid="{00000000-0005-0000-0000-000099800000}"/>
    <cellStyle name="Wrap 2 4 4 2 5" xfId="32922" xr:uid="{00000000-0005-0000-0000-00009A800000}"/>
    <cellStyle name="Wrap 2 4 4 3" xfId="32923" xr:uid="{00000000-0005-0000-0000-00009B800000}"/>
    <cellStyle name="Wrap 2 4 4 3 2" xfId="32924" xr:uid="{00000000-0005-0000-0000-00009C800000}"/>
    <cellStyle name="Wrap 2 4 4 4" xfId="32925" xr:uid="{00000000-0005-0000-0000-00009D800000}"/>
    <cellStyle name="Wrap 2 4 4 4 2" xfId="32926" xr:uid="{00000000-0005-0000-0000-00009E800000}"/>
    <cellStyle name="Wrap 2 4 4 5" xfId="32927" xr:uid="{00000000-0005-0000-0000-00009F800000}"/>
    <cellStyle name="Wrap 2 4 4 5 2" xfId="32928" xr:uid="{00000000-0005-0000-0000-0000A0800000}"/>
    <cellStyle name="Wrap 2 4 4 6" xfId="32929" xr:uid="{00000000-0005-0000-0000-0000A1800000}"/>
    <cellStyle name="Wrap 2 4 4 6 2" xfId="32930" xr:uid="{00000000-0005-0000-0000-0000A2800000}"/>
    <cellStyle name="Wrap 2 4 4 7" xfId="32931" xr:uid="{00000000-0005-0000-0000-0000A3800000}"/>
    <cellStyle name="Wrap 2 4 5" xfId="32932" xr:uid="{00000000-0005-0000-0000-0000A4800000}"/>
    <cellStyle name="Wrap 2 4 5 2" xfId="32933" xr:uid="{00000000-0005-0000-0000-0000A5800000}"/>
    <cellStyle name="Wrap 2 4 5 2 2" xfId="32934" xr:uid="{00000000-0005-0000-0000-0000A6800000}"/>
    <cellStyle name="Wrap 2 4 5 2 2 2" xfId="32935" xr:uid="{00000000-0005-0000-0000-0000A7800000}"/>
    <cellStyle name="Wrap 2 4 5 2 3" xfId="32936" xr:uid="{00000000-0005-0000-0000-0000A8800000}"/>
    <cellStyle name="Wrap 2 4 5 2 3 2" xfId="32937" xr:uid="{00000000-0005-0000-0000-0000A9800000}"/>
    <cellStyle name="Wrap 2 4 5 2 4" xfId="32938" xr:uid="{00000000-0005-0000-0000-0000AA800000}"/>
    <cellStyle name="Wrap 2 4 5 2 4 2" xfId="32939" xr:uid="{00000000-0005-0000-0000-0000AB800000}"/>
    <cellStyle name="Wrap 2 4 5 2 5" xfId="32940" xr:uid="{00000000-0005-0000-0000-0000AC800000}"/>
    <cellStyle name="Wrap 2 4 5 3" xfId="32941" xr:uid="{00000000-0005-0000-0000-0000AD800000}"/>
    <cellStyle name="Wrap 2 4 5 3 2" xfId="32942" xr:uid="{00000000-0005-0000-0000-0000AE800000}"/>
    <cellStyle name="Wrap 2 4 5 4" xfId="32943" xr:uid="{00000000-0005-0000-0000-0000AF800000}"/>
    <cellStyle name="Wrap 2 4 5 4 2" xfId="32944" xr:uid="{00000000-0005-0000-0000-0000B0800000}"/>
    <cellStyle name="Wrap 2 4 5 5" xfId="32945" xr:uid="{00000000-0005-0000-0000-0000B1800000}"/>
    <cellStyle name="Wrap 2 4 5 5 2" xfId="32946" xr:uid="{00000000-0005-0000-0000-0000B2800000}"/>
    <cellStyle name="Wrap 2 4 5 6" xfId="32947" xr:uid="{00000000-0005-0000-0000-0000B3800000}"/>
    <cellStyle name="Wrap 2 4 5 6 2" xfId="32948" xr:uid="{00000000-0005-0000-0000-0000B4800000}"/>
    <cellStyle name="Wrap 2 4 5 7" xfId="32949" xr:uid="{00000000-0005-0000-0000-0000B5800000}"/>
    <cellStyle name="Wrap 2 4 6" xfId="32950" xr:uid="{00000000-0005-0000-0000-0000B6800000}"/>
    <cellStyle name="Wrap 2 4 6 2" xfId="32951" xr:uid="{00000000-0005-0000-0000-0000B7800000}"/>
    <cellStyle name="Wrap 2 4 6 2 2" xfId="32952" xr:uid="{00000000-0005-0000-0000-0000B8800000}"/>
    <cellStyle name="Wrap 2 4 6 2 2 2" xfId="32953" xr:uid="{00000000-0005-0000-0000-0000B9800000}"/>
    <cellStyle name="Wrap 2 4 6 2 3" xfId="32954" xr:uid="{00000000-0005-0000-0000-0000BA800000}"/>
    <cellStyle name="Wrap 2 4 6 2 3 2" xfId="32955" xr:uid="{00000000-0005-0000-0000-0000BB800000}"/>
    <cellStyle name="Wrap 2 4 6 2 4" xfId="32956" xr:uid="{00000000-0005-0000-0000-0000BC800000}"/>
    <cellStyle name="Wrap 2 4 6 2 4 2" xfId="32957" xr:uid="{00000000-0005-0000-0000-0000BD800000}"/>
    <cellStyle name="Wrap 2 4 6 2 5" xfId="32958" xr:uid="{00000000-0005-0000-0000-0000BE800000}"/>
    <cellStyle name="Wrap 2 4 6 3" xfId="32959" xr:uid="{00000000-0005-0000-0000-0000BF800000}"/>
    <cellStyle name="Wrap 2 4 6 3 2" xfId="32960" xr:uid="{00000000-0005-0000-0000-0000C0800000}"/>
    <cellStyle name="Wrap 2 4 6 4" xfId="32961" xr:uid="{00000000-0005-0000-0000-0000C1800000}"/>
    <cellStyle name="Wrap 2 4 6 4 2" xfId="32962" xr:uid="{00000000-0005-0000-0000-0000C2800000}"/>
    <cellStyle name="Wrap 2 4 6 5" xfId="32963" xr:uid="{00000000-0005-0000-0000-0000C3800000}"/>
    <cellStyle name="Wrap 2 4 6 5 2" xfId="32964" xr:uid="{00000000-0005-0000-0000-0000C4800000}"/>
    <cellStyle name="Wrap 2 4 6 6" xfId="32965" xr:uid="{00000000-0005-0000-0000-0000C5800000}"/>
    <cellStyle name="Wrap 2 4 6 6 2" xfId="32966" xr:uid="{00000000-0005-0000-0000-0000C6800000}"/>
    <cellStyle name="Wrap 2 4 6 7" xfId="32967" xr:uid="{00000000-0005-0000-0000-0000C7800000}"/>
    <cellStyle name="Wrap 2 4 7" xfId="32968" xr:uid="{00000000-0005-0000-0000-0000C8800000}"/>
    <cellStyle name="Wrap 2 4 7 2" xfId="32969" xr:uid="{00000000-0005-0000-0000-0000C9800000}"/>
    <cellStyle name="Wrap 2 4 7 2 2" xfId="32970" xr:uid="{00000000-0005-0000-0000-0000CA800000}"/>
    <cellStyle name="Wrap 2 4 7 2 2 2" xfId="32971" xr:uid="{00000000-0005-0000-0000-0000CB800000}"/>
    <cellStyle name="Wrap 2 4 7 2 3" xfId="32972" xr:uid="{00000000-0005-0000-0000-0000CC800000}"/>
    <cellStyle name="Wrap 2 4 7 2 3 2" xfId="32973" xr:uid="{00000000-0005-0000-0000-0000CD800000}"/>
    <cellStyle name="Wrap 2 4 7 2 4" xfId="32974" xr:uid="{00000000-0005-0000-0000-0000CE800000}"/>
    <cellStyle name="Wrap 2 4 7 2 4 2" xfId="32975" xr:uid="{00000000-0005-0000-0000-0000CF800000}"/>
    <cellStyle name="Wrap 2 4 7 2 5" xfId="32976" xr:uid="{00000000-0005-0000-0000-0000D0800000}"/>
    <cellStyle name="Wrap 2 4 7 3" xfId="32977" xr:uid="{00000000-0005-0000-0000-0000D1800000}"/>
    <cellStyle name="Wrap 2 4 7 3 2" xfId="32978" xr:uid="{00000000-0005-0000-0000-0000D2800000}"/>
    <cellStyle name="Wrap 2 4 7 4" xfId="32979" xr:uid="{00000000-0005-0000-0000-0000D3800000}"/>
    <cellStyle name="Wrap 2 4 7 4 2" xfId="32980" xr:uid="{00000000-0005-0000-0000-0000D4800000}"/>
    <cellStyle name="Wrap 2 4 7 5" xfId="32981" xr:uid="{00000000-0005-0000-0000-0000D5800000}"/>
    <cellStyle name="Wrap 2 4 7 5 2" xfId="32982" xr:uid="{00000000-0005-0000-0000-0000D6800000}"/>
    <cellStyle name="Wrap 2 4 7 6" xfId="32983" xr:uid="{00000000-0005-0000-0000-0000D7800000}"/>
    <cellStyle name="Wrap 2 4 7 6 2" xfId="32984" xr:uid="{00000000-0005-0000-0000-0000D8800000}"/>
    <cellStyle name="Wrap 2 4 7 7" xfId="32985" xr:uid="{00000000-0005-0000-0000-0000D9800000}"/>
    <cellStyle name="Wrap 2 4 8" xfId="32986" xr:uid="{00000000-0005-0000-0000-0000DA800000}"/>
    <cellStyle name="Wrap 2 4 8 2" xfId="32987" xr:uid="{00000000-0005-0000-0000-0000DB800000}"/>
    <cellStyle name="Wrap 2 4 8 2 2" xfId="32988" xr:uid="{00000000-0005-0000-0000-0000DC800000}"/>
    <cellStyle name="Wrap 2 4 8 2 2 2" xfId="32989" xr:uid="{00000000-0005-0000-0000-0000DD800000}"/>
    <cellStyle name="Wrap 2 4 8 2 3" xfId="32990" xr:uid="{00000000-0005-0000-0000-0000DE800000}"/>
    <cellStyle name="Wrap 2 4 8 2 3 2" xfId="32991" xr:uid="{00000000-0005-0000-0000-0000DF800000}"/>
    <cellStyle name="Wrap 2 4 8 2 4" xfId="32992" xr:uid="{00000000-0005-0000-0000-0000E0800000}"/>
    <cellStyle name="Wrap 2 4 8 2 4 2" xfId="32993" xr:uid="{00000000-0005-0000-0000-0000E1800000}"/>
    <cellStyle name="Wrap 2 4 8 2 5" xfId="32994" xr:uid="{00000000-0005-0000-0000-0000E2800000}"/>
    <cellStyle name="Wrap 2 4 8 3" xfId="32995" xr:uid="{00000000-0005-0000-0000-0000E3800000}"/>
    <cellStyle name="Wrap 2 4 8 3 2" xfId="32996" xr:uid="{00000000-0005-0000-0000-0000E4800000}"/>
    <cellStyle name="Wrap 2 4 8 4" xfId="32997" xr:uid="{00000000-0005-0000-0000-0000E5800000}"/>
    <cellStyle name="Wrap 2 4 8 4 2" xfId="32998" xr:uid="{00000000-0005-0000-0000-0000E6800000}"/>
    <cellStyle name="Wrap 2 4 8 5" xfId="32999" xr:uid="{00000000-0005-0000-0000-0000E7800000}"/>
    <cellStyle name="Wrap 2 4 8 5 2" xfId="33000" xr:uid="{00000000-0005-0000-0000-0000E8800000}"/>
    <cellStyle name="Wrap 2 4 8 6" xfId="33001" xr:uid="{00000000-0005-0000-0000-0000E9800000}"/>
    <cellStyle name="Wrap 2 4 8 6 2" xfId="33002" xr:uid="{00000000-0005-0000-0000-0000EA800000}"/>
    <cellStyle name="Wrap 2 4 8 7" xfId="33003" xr:uid="{00000000-0005-0000-0000-0000EB800000}"/>
    <cellStyle name="Wrap 2 4 9" xfId="33004" xr:uid="{00000000-0005-0000-0000-0000EC800000}"/>
    <cellStyle name="Wrap 2 4 9 2" xfId="33005" xr:uid="{00000000-0005-0000-0000-0000ED800000}"/>
    <cellStyle name="Wrap 2 4 9 2 2" xfId="33006" xr:uid="{00000000-0005-0000-0000-0000EE800000}"/>
    <cellStyle name="Wrap 2 4 9 2 2 2" xfId="33007" xr:uid="{00000000-0005-0000-0000-0000EF800000}"/>
    <cellStyle name="Wrap 2 4 9 2 3" xfId="33008" xr:uid="{00000000-0005-0000-0000-0000F0800000}"/>
    <cellStyle name="Wrap 2 4 9 2 3 2" xfId="33009" xr:uid="{00000000-0005-0000-0000-0000F1800000}"/>
    <cellStyle name="Wrap 2 4 9 2 4" xfId="33010" xr:uid="{00000000-0005-0000-0000-0000F2800000}"/>
    <cellStyle name="Wrap 2 4 9 2 4 2" xfId="33011" xr:uid="{00000000-0005-0000-0000-0000F3800000}"/>
    <cellStyle name="Wrap 2 4 9 2 5" xfId="33012" xr:uid="{00000000-0005-0000-0000-0000F4800000}"/>
    <cellStyle name="Wrap 2 4 9 3" xfId="33013" xr:uid="{00000000-0005-0000-0000-0000F5800000}"/>
    <cellStyle name="Wrap 2 4 9 3 2" xfId="33014" xr:uid="{00000000-0005-0000-0000-0000F6800000}"/>
    <cellStyle name="Wrap 2 4 9 4" xfId="33015" xr:uid="{00000000-0005-0000-0000-0000F7800000}"/>
    <cellStyle name="Wrap 2 4 9 4 2" xfId="33016" xr:uid="{00000000-0005-0000-0000-0000F8800000}"/>
    <cellStyle name="Wrap 2 4 9 5" xfId="33017" xr:uid="{00000000-0005-0000-0000-0000F9800000}"/>
    <cellStyle name="Wrap 2 4 9 5 2" xfId="33018" xr:uid="{00000000-0005-0000-0000-0000FA800000}"/>
    <cellStyle name="Wrap 2 4 9 6" xfId="33019" xr:uid="{00000000-0005-0000-0000-0000FB800000}"/>
    <cellStyle name="Wrap 2 4 9 6 2" xfId="33020" xr:uid="{00000000-0005-0000-0000-0000FC800000}"/>
    <cellStyle name="Wrap 2 4 9 7" xfId="33021" xr:uid="{00000000-0005-0000-0000-0000FD800000}"/>
    <cellStyle name="Wrap 2 5" xfId="33022" xr:uid="{00000000-0005-0000-0000-0000FE800000}"/>
    <cellStyle name="Wrap 2 5 2" xfId="33023" xr:uid="{00000000-0005-0000-0000-0000FF800000}"/>
    <cellStyle name="Wrap 2 5 2 2" xfId="33024" xr:uid="{00000000-0005-0000-0000-000000810000}"/>
    <cellStyle name="Wrap 2 5 2 2 2" xfId="33025" xr:uid="{00000000-0005-0000-0000-000001810000}"/>
    <cellStyle name="Wrap 2 5 2 3" xfId="33026" xr:uid="{00000000-0005-0000-0000-000002810000}"/>
    <cellStyle name="Wrap 2 5 2 3 2" xfId="33027" xr:uid="{00000000-0005-0000-0000-000003810000}"/>
    <cellStyle name="Wrap 2 5 2 4" xfId="33028" xr:uid="{00000000-0005-0000-0000-000004810000}"/>
    <cellStyle name="Wrap 2 5 2 4 2" xfId="33029" xr:uid="{00000000-0005-0000-0000-000005810000}"/>
    <cellStyle name="Wrap 2 5 2 5" xfId="33030" xr:uid="{00000000-0005-0000-0000-000006810000}"/>
    <cellStyle name="Wrap 2 5 3" xfId="33031" xr:uid="{00000000-0005-0000-0000-000007810000}"/>
    <cellStyle name="Wrap 2 5 3 2" xfId="33032" xr:uid="{00000000-0005-0000-0000-000008810000}"/>
    <cellStyle name="Wrap 2 5 4" xfId="33033" xr:uid="{00000000-0005-0000-0000-000009810000}"/>
    <cellStyle name="Wrap 2 5 4 2" xfId="33034" xr:uid="{00000000-0005-0000-0000-00000A810000}"/>
    <cellStyle name="Wrap 2 5 5" xfId="33035" xr:uid="{00000000-0005-0000-0000-00000B810000}"/>
    <cellStyle name="Wrap 2 5 5 2" xfId="33036" xr:uid="{00000000-0005-0000-0000-00000C810000}"/>
    <cellStyle name="Wrap 2 5 6" xfId="33037" xr:uid="{00000000-0005-0000-0000-00000D810000}"/>
    <cellStyle name="Wrap 2 5 6 2" xfId="33038" xr:uid="{00000000-0005-0000-0000-00000E810000}"/>
    <cellStyle name="Wrap 2 5 7" xfId="33039" xr:uid="{00000000-0005-0000-0000-00000F810000}"/>
    <cellStyle name="Wrap 2 6" xfId="33040" xr:uid="{00000000-0005-0000-0000-000010810000}"/>
    <cellStyle name="Wrap 2 6 2" xfId="33041" xr:uid="{00000000-0005-0000-0000-000011810000}"/>
    <cellStyle name="Wrap 2 6 2 2" xfId="33042" xr:uid="{00000000-0005-0000-0000-000012810000}"/>
    <cellStyle name="Wrap 2 6 2 2 2" xfId="33043" xr:uid="{00000000-0005-0000-0000-000013810000}"/>
    <cellStyle name="Wrap 2 6 2 3" xfId="33044" xr:uid="{00000000-0005-0000-0000-000014810000}"/>
    <cellStyle name="Wrap 2 6 2 3 2" xfId="33045" xr:uid="{00000000-0005-0000-0000-000015810000}"/>
    <cellStyle name="Wrap 2 6 2 4" xfId="33046" xr:uid="{00000000-0005-0000-0000-000016810000}"/>
    <cellStyle name="Wrap 2 6 2 4 2" xfId="33047" xr:uid="{00000000-0005-0000-0000-000017810000}"/>
    <cellStyle name="Wrap 2 6 2 5" xfId="33048" xr:uid="{00000000-0005-0000-0000-000018810000}"/>
    <cellStyle name="Wrap 2 6 3" xfId="33049" xr:uid="{00000000-0005-0000-0000-000019810000}"/>
    <cellStyle name="Wrap 2 6 3 2" xfId="33050" xr:uid="{00000000-0005-0000-0000-00001A810000}"/>
    <cellStyle name="Wrap 2 6 4" xfId="33051" xr:uid="{00000000-0005-0000-0000-00001B810000}"/>
    <cellStyle name="Wrap 2 6 4 2" xfId="33052" xr:uid="{00000000-0005-0000-0000-00001C810000}"/>
    <cellStyle name="Wrap 2 6 5" xfId="33053" xr:uid="{00000000-0005-0000-0000-00001D810000}"/>
    <cellStyle name="Wrap 2 6 5 2" xfId="33054" xr:uid="{00000000-0005-0000-0000-00001E810000}"/>
    <cellStyle name="Wrap 2 6 6" xfId="33055" xr:uid="{00000000-0005-0000-0000-00001F810000}"/>
    <cellStyle name="Wrap 2 6 6 2" xfId="33056" xr:uid="{00000000-0005-0000-0000-000020810000}"/>
    <cellStyle name="Wrap 2 6 7" xfId="33057" xr:uid="{00000000-0005-0000-0000-000021810000}"/>
    <cellStyle name="Wrap 2 7" xfId="33058" xr:uid="{00000000-0005-0000-0000-000022810000}"/>
    <cellStyle name="Wrap 2 7 2" xfId="33059" xr:uid="{00000000-0005-0000-0000-000023810000}"/>
    <cellStyle name="Wrap 2 7 2 2" xfId="33060" xr:uid="{00000000-0005-0000-0000-000024810000}"/>
    <cellStyle name="Wrap 2 7 2 2 2" xfId="33061" xr:uid="{00000000-0005-0000-0000-000025810000}"/>
    <cellStyle name="Wrap 2 7 2 3" xfId="33062" xr:uid="{00000000-0005-0000-0000-000026810000}"/>
    <cellStyle name="Wrap 2 7 2 3 2" xfId="33063" xr:uid="{00000000-0005-0000-0000-000027810000}"/>
    <cellStyle name="Wrap 2 7 2 4" xfId="33064" xr:uid="{00000000-0005-0000-0000-000028810000}"/>
    <cellStyle name="Wrap 2 7 2 4 2" xfId="33065" xr:uid="{00000000-0005-0000-0000-000029810000}"/>
    <cellStyle name="Wrap 2 7 2 5" xfId="33066" xr:uid="{00000000-0005-0000-0000-00002A810000}"/>
    <cellStyle name="Wrap 2 7 3" xfId="33067" xr:uid="{00000000-0005-0000-0000-00002B810000}"/>
    <cellStyle name="Wrap 2 7 3 2" xfId="33068" xr:uid="{00000000-0005-0000-0000-00002C810000}"/>
    <cellStyle name="Wrap 2 7 4" xfId="33069" xr:uid="{00000000-0005-0000-0000-00002D810000}"/>
    <cellStyle name="Wrap 2 7 4 2" xfId="33070" xr:uid="{00000000-0005-0000-0000-00002E810000}"/>
    <cellStyle name="Wrap 2 7 5" xfId="33071" xr:uid="{00000000-0005-0000-0000-00002F810000}"/>
    <cellStyle name="Wrap 2 7 5 2" xfId="33072" xr:uid="{00000000-0005-0000-0000-000030810000}"/>
    <cellStyle name="Wrap 2 7 6" xfId="33073" xr:uid="{00000000-0005-0000-0000-000031810000}"/>
    <cellStyle name="Wrap 2 7 6 2" xfId="33074" xr:uid="{00000000-0005-0000-0000-000032810000}"/>
    <cellStyle name="Wrap 2 7 7" xfId="33075" xr:uid="{00000000-0005-0000-0000-000033810000}"/>
    <cellStyle name="Wrap 2 8" xfId="33076" xr:uid="{00000000-0005-0000-0000-000034810000}"/>
    <cellStyle name="Wrap 2 8 2" xfId="33077" xr:uid="{00000000-0005-0000-0000-000035810000}"/>
    <cellStyle name="Wrap 2 8 2 2" xfId="33078" xr:uid="{00000000-0005-0000-0000-000036810000}"/>
    <cellStyle name="Wrap 2 8 2 2 2" xfId="33079" xr:uid="{00000000-0005-0000-0000-000037810000}"/>
    <cellStyle name="Wrap 2 8 2 3" xfId="33080" xr:uid="{00000000-0005-0000-0000-000038810000}"/>
    <cellStyle name="Wrap 2 8 2 3 2" xfId="33081" xr:uid="{00000000-0005-0000-0000-000039810000}"/>
    <cellStyle name="Wrap 2 8 2 4" xfId="33082" xr:uid="{00000000-0005-0000-0000-00003A810000}"/>
    <cellStyle name="Wrap 2 8 2 4 2" xfId="33083" xr:uid="{00000000-0005-0000-0000-00003B810000}"/>
    <cellStyle name="Wrap 2 8 2 5" xfId="33084" xr:uid="{00000000-0005-0000-0000-00003C810000}"/>
    <cellStyle name="Wrap 2 8 3" xfId="33085" xr:uid="{00000000-0005-0000-0000-00003D810000}"/>
    <cellStyle name="Wrap 2 8 3 2" xfId="33086" xr:uid="{00000000-0005-0000-0000-00003E810000}"/>
    <cellStyle name="Wrap 2 8 4" xfId="33087" xr:uid="{00000000-0005-0000-0000-00003F810000}"/>
    <cellStyle name="Wrap 2 8 4 2" xfId="33088" xr:uid="{00000000-0005-0000-0000-000040810000}"/>
    <cellStyle name="Wrap 2 8 5" xfId="33089" xr:uid="{00000000-0005-0000-0000-000041810000}"/>
    <cellStyle name="Wrap 2 8 5 2" xfId="33090" xr:uid="{00000000-0005-0000-0000-000042810000}"/>
    <cellStyle name="Wrap 2 8 6" xfId="33091" xr:uid="{00000000-0005-0000-0000-000043810000}"/>
    <cellStyle name="Wrap 2 8 6 2" xfId="33092" xr:uid="{00000000-0005-0000-0000-000044810000}"/>
    <cellStyle name="Wrap 2 8 7" xfId="33093" xr:uid="{00000000-0005-0000-0000-000045810000}"/>
    <cellStyle name="Wrap 2 9" xfId="33094" xr:uid="{00000000-0005-0000-0000-000046810000}"/>
    <cellStyle name="Wrap 2 9 2" xfId="33095" xr:uid="{00000000-0005-0000-0000-000047810000}"/>
    <cellStyle name="Wrap 2 9 2 2" xfId="33096" xr:uid="{00000000-0005-0000-0000-000048810000}"/>
    <cellStyle name="Wrap 2 9 2 2 2" xfId="33097" xr:uid="{00000000-0005-0000-0000-000049810000}"/>
    <cellStyle name="Wrap 2 9 2 3" xfId="33098" xr:uid="{00000000-0005-0000-0000-00004A810000}"/>
    <cellStyle name="Wrap 2 9 2 3 2" xfId="33099" xr:uid="{00000000-0005-0000-0000-00004B810000}"/>
    <cellStyle name="Wrap 2 9 2 4" xfId="33100" xr:uid="{00000000-0005-0000-0000-00004C810000}"/>
    <cellStyle name="Wrap 2 9 2 4 2" xfId="33101" xr:uid="{00000000-0005-0000-0000-00004D810000}"/>
    <cellStyle name="Wrap 2 9 2 5" xfId="33102" xr:uid="{00000000-0005-0000-0000-00004E810000}"/>
    <cellStyle name="Wrap 2 9 3" xfId="33103" xr:uid="{00000000-0005-0000-0000-00004F810000}"/>
    <cellStyle name="Wrap 2 9 3 2" xfId="33104" xr:uid="{00000000-0005-0000-0000-000050810000}"/>
    <cellStyle name="Wrap 2 9 4" xfId="33105" xr:uid="{00000000-0005-0000-0000-000051810000}"/>
    <cellStyle name="Wrap 2 9 4 2" xfId="33106" xr:uid="{00000000-0005-0000-0000-000052810000}"/>
    <cellStyle name="Wrap 2 9 5" xfId="33107" xr:uid="{00000000-0005-0000-0000-000053810000}"/>
    <cellStyle name="Wrap 2 9 5 2" xfId="33108" xr:uid="{00000000-0005-0000-0000-000054810000}"/>
    <cellStyle name="Wrap 2 9 6" xfId="33109" xr:uid="{00000000-0005-0000-0000-000055810000}"/>
    <cellStyle name="Wrap 2 9 6 2" xfId="33110" xr:uid="{00000000-0005-0000-0000-000056810000}"/>
    <cellStyle name="Wrap 2 9 7" xfId="33111" xr:uid="{00000000-0005-0000-0000-000057810000}"/>
    <cellStyle name="Wrap 20" xfId="33112" xr:uid="{00000000-0005-0000-0000-000058810000}"/>
    <cellStyle name="Wrap 20 2" xfId="33113" xr:uid="{00000000-0005-0000-0000-000059810000}"/>
    <cellStyle name="Wrap 20 2 2" xfId="33114" xr:uid="{00000000-0005-0000-0000-00005A810000}"/>
    <cellStyle name="Wrap 20 2 2 2" xfId="33115" xr:uid="{00000000-0005-0000-0000-00005B810000}"/>
    <cellStyle name="Wrap 20 2 3" xfId="33116" xr:uid="{00000000-0005-0000-0000-00005C810000}"/>
    <cellStyle name="Wrap 20 2 3 2" xfId="33117" xr:uid="{00000000-0005-0000-0000-00005D810000}"/>
    <cellStyle name="Wrap 20 2 4" xfId="33118" xr:uid="{00000000-0005-0000-0000-00005E810000}"/>
    <cellStyle name="Wrap 20 2 4 2" xfId="33119" xr:uid="{00000000-0005-0000-0000-00005F810000}"/>
    <cellStyle name="Wrap 20 2 5" xfId="33120" xr:uid="{00000000-0005-0000-0000-000060810000}"/>
    <cellStyle name="Wrap 20 3" xfId="33121" xr:uid="{00000000-0005-0000-0000-000061810000}"/>
    <cellStyle name="Wrap 20 3 2" xfId="33122" xr:uid="{00000000-0005-0000-0000-000062810000}"/>
    <cellStyle name="Wrap 20 4" xfId="33123" xr:uid="{00000000-0005-0000-0000-000063810000}"/>
    <cellStyle name="Wrap 20 4 2" xfId="33124" xr:uid="{00000000-0005-0000-0000-000064810000}"/>
    <cellStyle name="Wrap 20 5" xfId="33125" xr:uid="{00000000-0005-0000-0000-000065810000}"/>
    <cellStyle name="Wrap 20 5 2" xfId="33126" xr:uid="{00000000-0005-0000-0000-000066810000}"/>
    <cellStyle name="Wrap 20 6" xfId="33127" xr:uid="{00000000-0005-0000-0000-000067810000}"/>
    <cellStyle name="Wrap 20 6 2" xfId="33128" xr:uid="{00000000-0005-0000-0000-000068810000}"/>
    <cellStyle name="Wrap 20 7" xfId="33129" xr:uid="{00000000-0005-0000-0000-000069810000}"/>
    <cellStyle name="Wrap 21" xfId="33130" xr:uid="{00000000-0005-0000-0000-00006A810000}"/>
    <cellStyle name="Wrap 21 2" xfId="33131" xr:uid="{00000000-0005-0000-0000-00006B810000}"/>
    <cellStyle name="Wrap 21 2 2" xfId="33132" xr:uid="{00000000-0005-0000-0000-00006C810000}"/>
    <cellStyle name="Wrap 21 2 2 2" xfId="33133" xr:uid="{00000000-0005-0000-0000-00006D810000}"/>
    <cellStyle name="Wrap 21 2 3" xfId="33134" xr:uid="{00000000-0005-0000-0000-00006E810000}"/>
    <cellStyle name="Wrap 21 2 3 2" xfId="33135" xr:uid="{00000000-0005-0000-0000-00006F810000}"/>
    <cellStyle name="Wrap 21 2 4" xfId="33136" xr:uid="{00000000-0005-0000-0000-000070810000}"/>
    <cellStyle name="Wrap 21 2 4 2" xfId="33137" xr:uid="{00000000-0005-0000-0000-000071810000}"/>
    <cellStyle name="Wrap 21 2 5" xfId="33138" xr:uid="{00000000-0005-0000-0000-000072810000}"/>
    <cellStyle name="Wrap 21 3" xfId="33139" xr:uid="{00000000-0005-0000-0000-000073810000}"/>
    <cellStyle name="Wrap 21 3 2" xfId="33140" xr:uid="{00000000-0005-0000-0000-000074810000}"/>
    <cellStyle name="Wrap 21 4" xfId="33141" xr:uid="{00000000-0005-0000-0000-000075810000}"/>
    <cellStyle name="Wrap 21 4 2" xfId="33142" xr:uid="{00000000-0005-0000-0000-000076810000}"/>
    <cellStyle name="Wrap 21 5" xfId="33143" xr:uid="{00000000-0005-0000-0000-000077810000}"/>
    <cellStyle name="Wrap 21 5 2" xfId="33144" xr:uid="{00000000-0005-0000-0000-000078810000}"/>
    <cellStyle name="Wrap 21 6" xfId="33145" xr:uid="{00000000-0005-0000-0000-000079810000}"/>
    <cellStyle name="Wrap 21 6 2" xfId="33146" xr:uid="{00000000-0005-0000-0000-00007A810000}"/>
    <cellStyle name="Wrap 21 7" xfId="33147" xr:uid="{00000000-0005-0000-0000-00007B810000}"/>
    <cellStyle name="Wrap 22" xfId="33148" xr:uid="{00000000-0005-0000-0000-00007C810000}"/>
    <cellStyle name="Wrap 22 2" xfId="33149" xr:uid="{00000000-0005-0000-0000-00007D810000}"/>
    <cellStyle name="Wrap 22 2 2" xfId="33150" xr:uid="{00000000-0005-0000-0000-00007E810000}"/>
    <cellStyle name="Wrap 22 3" xfId="33151" xr:uid="{00000000-0005-0000-0000-00007F810000}"/>
    <cellStyle name="Wrap 22 3 2" xfId="33152" xr:uid="{00000000-0005-0000-0000-000080810000}"/>
    <cellStyle name="Wrap 22 4" xfId="33153" xr:uid="{00000000-0005-0000-0000-000081810000}"/>
    <cellStyle name="Wrap 22 4 2" xfId="33154" xr:uid="{00000000-0005-0000-0000-000082810000}"/>
    <cellStyle name="Wrap 22 5" xfId="33155" xr:uid="{00000000-0005-0000-0000-000083810000}"/>
    <cellStyle name="Wrap 23" xfId="33156" xr:uid="{00000000-0005-0000-0000-000084810000}"/>
    <cellStyle name="Wrap 23 2" xfId="33157" xr:uid="{00000000-0005-0000-0000-000085810000}"/>
    <cellStyle name="Wrap 24" xfId="33158" xr:uid="{00000000-0005-0000-0000-000086810000}"/>
    <cellStyle name="Wrap 24 2" xfId="33159" xr:uid="{00000000-0005-0000-0000-000087810000}"/>
    <cellStyle name="Wrap 3" xfId="33160" xr:uid="{00000000-0005-0000-0000-000088810000}"/>
    <cellStyle name="Wrap 3 10" xfId="33161" xr:uid="{00000000-0005-0000-0000-000089810000}"/>
    <cellStyle name="Wrap 3 10 2" xfId="33162" xr:uid="{00000000-0005-0000-0000-00008A810000}"/>
    <cellStyle name="Wrap 3 10 2 2" xfId="33163" xr:uid="{00000000-0005-0000-0000-00008B810000}"/>
    <cellStyle name="Wrap 3 10 2 2 2" xfId="33164" xr:uid="{00000000-0005-0000-0000-00008C810000}"/>
    <cellStyle name="Wrap 3 10 2 3" xfId="33165" xr:uid="{00000000-0005-0000-0000-00008D810000}"/>
    <cellStyle name="Wrap 3 10 2 3 2" xfId="33166" xr:uid="{00000000-0005-0000-0000-00008E810000}"/>
    <cellStyle name="Wrap 3 10 2 4" xfId="33167" xr:uid="{00000000-0005-0000-0000-00008F810000}"/>
    <cellStyle name="Wrap 3 10 2 4 2" xfId="33168" xr:uid="{00000000-0005-0000-0000-000090810000}"/>
    <cellStyle name="Wrap 3 10 2 5" xfId="33169" xr:uid="{00000000-0005-0000-0000-000091810000}"/>
    <cellStyle name="Wrap 3 10 3" xfId="33170" xr:uid="{00000000-0005-0000-0000-000092810000}"/>
    <cellStyle name="Wrap 3 10 3 2" xfId="33171" xr:uid="{00000000-0005-0000-0000-000093810000}"/>
    <cellStyle name="Wrap 3 10 4" xfId="33172" xr:uid="{00000000-0005-0000-0000-000094810000}"/>
    <cellStyle name="Wrap 3 10 4 2" xfId="33173" xr:uid="{00000000-0005-0000-0000-000095810000}"/>
    <cellStyle name="Wrap 3 10 5" xfId="33174" xr:uid="{00000000-0005-0000-0000-000096810000}"/>
    <cellStyle name="Wrap 3 10 5 2" xfId="33175" xr:uid="{00000000-0005-0000-0000-000097810000}"/>
    <cellStyle name="Wrap 3 10 6" xfId="33176" xr:uid="{00000000-0005-0000-0000-000098810000}"/>
    <cellStyle name="Wrap 3 10 6 2" xfId="33177" xr:uid="{00000000-0005-0000-0000-000099810000}"/>
    <cellStyle name="Wrap 3 10 7" xfId="33178" xr:uid="{00000000-0005-0000-0000-00009A810000}"/>
    <cellStyle name="Wrap 3 11" xfId="33179" xr:uid="{00000000-0005-0000-0000-00009B810000}"/>
    <cellStyle name="Wrap 3 11 2" xfId="33180" xr:uid="{00000000-0005-0000-0000-00009C810000}"/>
    <cellStyle name="Wrap 3 11 2 2" xfId="33181" xr:uid="{00000000-0005-0000-0000-00009D810000}"/>
    <cellStyle name="Wrap 3 11 2 2 2" xfId="33182" xr:uid="{00000000-0005-0000-0000-00009E810000}"/>
    <cellStyle name="Wrap 3 11 2 3" xfId="33183" xr:uid="{00000000-0005-0000-0000-00009F810000}"/>
    <cellStyle name="Wrap 3 11 2 3 2" xfId="33184" xr:uid="{00000000-0005-0000-0000-0000A0810000}"/>
    <cellStyle name="Wrap 3 11 2 4" xfId="33185" xr:uid="{00000000-0005-0000-0000-0000A1810000}"/>
    <cellStyle name="Wrap 3 11 2 4 2" xfId="33186" xr:uid="{00000000-0005-0000-0000-0000A2810000}"/>
    <cellStyle name="Wrap 3 11 2 5" xfId="33187" xr:uid="{00000000-0005-0000-0000-0000A3810000}"/>
    <cellStyle name="Wrap 3 11 3" xfId="33188" xr:uid="{00000000-0005-0000-0000-0000A4810000}"/>
    <cellStyle name="Wrap 3 11 3 2" xfId="33189" xr:uid="{00000000-0005-0000-0000-0000A5810000}"/>
    <cellStyle name="Wrap 3 11 4" xfId="33190" xr:uid="{00000000-0005-0000-0000-0000A6810000}"/>
    <cellStyle name="Wrap 3 11 4 2" xfId="33191" xr:uid="{00000000-0005-0000-0000-0000A7810000}"/>
    <cellStyle name="Wrap 3 11 5" xfId="33192" xr:uid="{00000000-0005-0000-0000-0000A8810000}"/>
    <cellStyle name="Wrap 3 11 5 2" xfId="33193" xr:uid="{00000000-0005-0000-0000-0000A9810000}"/>
    <cellStyle name="Wrap 3 11 6" xfId="33194" xr:uid="{00000000-0005-0000-0000-0000AA810000}"/>
    <cellStyle name="Wrap 3 11 6 2" xfId="33195" xr:uid="{00000000-0005-0000-0000-0000AB810000}"/>
    <cellStyle name="Wrap 3 11 7" xfId="33196" xr:uid="{00000000-0005-0000-0000-0000AC810000}"/>
    <cellStyle name="Wrap 3 12" xfId="33197" xr:uid="{00000000-0005-0000-0000-0000AD810000}"/>
    <cellStyle name="Wrap 3 12 2" xfId="33198" xr:uid="{00000000-0005-0000-0000-0000AE810000}"/>
    <cellStyle name="Wrap 3 12 2 2" xfId="33199" xr:uid="{00000000-0005-0000-0000-0000AF810000}"/>
    <cellStyle name="Wrap 3 12 2 2 2" xfId="33200" xr:uid="{00000000-0005-0000-0000-0000B0810000}"/>
    <cellStyle name="Wrap 3 12 2 3" xfId="33201" xr:uid="{00000000-0005-0000-0000-0000B1810000}"/>
    <cellStyle name="Wrap 3 12 2 3 2" xfId="33202" xr:uid="{00000000-0005-0000-0000-0000B2810000}"/>
    <cellStyle name="Wrap 3 12 2 4" xfId="33203" xr:uid="{00000000-0005-0000-0000-0000B3810000}"/>
    <cellStyle name="Wrap 3 12 2 4 2" xfId="33204" xr:uid="{00000000-0005-0000-0000-0000B4810000}"/>
    <cellStyle name="Wrap 3 12 2 5" xfId="33205" xr:uid="{00000000-0005-0000-0000-0000B5810000}"/>
    <cellStyle name="Wrap 3 12 3" xfId="33206" xr:uid="{00000000-0005-0000-0000-0000B6810000}"/>
    <cellStyle name="Wrap 3 12 3 2" xfId="33207" xr:uid="{00000000-0005-0000-0000-0000B7810000}"/>
    <cellStyle name="Wrap 3 12 4" xfId="33208" xr:uid="{00000000-0005-0000-0000-0000B8810000}"/>
    <cellStyle name="Wrap 3 12 4 2" xfId="33209" xr:uid="{00000000-0005-0000-0000-0000B9810000}"/>
    <cellStyle name="Wrap 3 12 5" xfId="33210" xr:uid="{00000000-0005-0000-0000-0000BA810000}"/>
    <cellStyle name="Wrap 3 12 5 2" xfId="33211" xr:uid="{00000000-0005-0000-0000-0000BB810000}"/>
    <cellStyle name="Wrap 3 12 6" xfId="33212" xr:uid="{00000000-0005-0000-0000-0000BC810000}"/>
    <cellStyle name="Wrap 3 12 6 2" xfId="33213" xr:uid="{00000000-0005-0000-0000-0000BD810000}"/>
    <cellStyle name="Wrap 3 12 7" xfId="33214" xr:uid="{00000000-0005-0000-0000-0000BE810000}"/>
    <cellStyle name="Wrap 3 13" xfId="33215" xr:uid="{00000000-0005-0000-0000-0000BF810000}"/>
    <cellStyle name="Wrap 3 13 2" xfId="33216" xr:uid="{00000000-0005-0000-0000-0000C0810000}"/>
    <cellStyle name="Wrap 3 13 2 2" xfId="33217" xr:uid="{00000000-0005-0000-0000-0000C1810000}"/>
    <cellStyle name="Wrap 3 13 2 2 2" xfId="33218" xr:uid="{00000000-0005-0000-0000-0000C2810000}"/>
    <cellStyle name="Wrap 3 13 2 3" xfId="33219" xr:uid="{00000000-0005-0000-0000-0000C3810000}"/>
    <cellStyle name="Wrap 3 13 2 3 2" xfId="33220" xr:uid="{00000000-0005-0000-0000-0000C4810000}"/>
    <cellStyle name="Wrap 3 13 2 4" xfId="33221" xr:uid="{00000000-0005-0000-0000-0000C5810000}"/>
    <cellStyle name="Wrap 3 13 2 4 2" xfId="33222" xr:uid="{00000000-0005-0000-0000-0000C6810000}"/>
    <cellStyle name="Wrap 3 13 2 5" xfId="33223" xr:uid="{00000000-0005-0000-0000-0000C7810000}"/>
    <cellStyle name="Wrap 3 13 3" xfId="33224" xr:uid="{00000000-0005-0000-0000-0000C8810000}"/>
    <cellStyle name="Wrap 3 13 3 2" xfId="33225" xr:uid="{00000000-0005-0000-0000-0000C9810000}"/>
    <cellStyle name="Wrap 3 13 4" xfId="33226" xr:uid="{00000000-0005-0000-0000-0000CA810000}"/>
    <cellStyle name="Wrap 3 13 4 2" xfId="33227" xr:uid="{00000000-0005-0000-0000-0000CB810000}"/>
    <cellStyle name="Wrap 3 13 5" xfId="33228" xr:uid="{00000000-0005-0000-0000-0000CC810000}"/>
    <cellStyle name="Wrap 3 13 5 2" xfId="33229" xr:uid="{00000000-0005-0000-0000-0000CD810000}"/>
    <cellStyle name="Wrap 3 13 6" xfId="33230" xr:uid="{00000000-0005-0000-0000-0000CE810000}"/>
    <cellStyle name="Wrap 3 13 6 2" xfId="33231" xr:uid="{00000000-0005-0000-0000-0000CF810000}"/>
    <cellStyle name="Wrap 3 13 7" xfId="33232" xr:uid="{00000000-0005-0000-0000-0000D0810000}"/>
    <cellStyle name="Wrap 3 14" xfId="33233" xr:uid="{00000000-0005-0000-0000-0000D1810000}"/>
    <cellStyle name="Wrap 3 14 2" xfId="33234" xr:uid="{00000000-0005-0000-0000-0000D2810000}"/>
    <cellStyle name="Wrap 3 14 2 2" xfId="33235" xr:uid="{00000000-0005-0000-0000-0000D3810000}"/>
    <cellStyle name="Wrap 3 14 2 2 2" xfId="33236" xr:uid="{00000000-0005-0000-0000-0000D4810000}"/>
    <cellStyle name="Wrap 3 14 2 3" xfId="33237" xr:uid="{00000000-0005-0000-0000-0000D5810000}"/>
    <cellStyle name="Wrap 3 14 2 3 2" xfId="33238" xr:uid="{00000000-0005-0000-0000-0000D6810000}"/>
    <cellStyle name="Wrap 3 14 2 4" xfId="33239" xr:uid="{00000000-0005-0000-0000-0000D7810000}"/>
    <cellStyle name="Wrap 3 14 2 4 2" xfId="33240" xr:uid="{00000000-0005-0000-0000-0000D8810000}"/>
    <cellStyle name="Wrap 3 14 2 5" xfId="33241" xr:uid="{00000000-0005-0000-0000-0000D9810000}"/>
    <cellStyle name="Wrap 3 14 3" xfId="33242" xr:uid="{00000000-0005-0000-0000-0000DA810000}"/>
    <cellStyle name="Wrap 3 14 3 2" xfId="33243" xr:uid="{00000000-0005-0000-0000-0000DB810000}"/>
    <cellStyle name="Wrap 3 14 4" xfId="33244" xr:uid="{00000000-0005-0000-0000-0000DC810000}"/>
    <cellStyle name="Wrap 3 14 4 2" xfId="33245" xr:uid="{00000000-0005-0000-0000-0000DD810000}"/>
    <cellStyle name="Wrap 3 14 5" xfId="33246" xr:uid="{00000000-0005-0000-0000-0000DE810000}"/>
    <cellStyle name="Wrap 3 14 5 2" xfId="33247" xr:uid="{00000000-0005-0000-0000-0000DF810000}"/>
    <cellStyle name="Wrap 3 14 6" xfId="33248" xr:uid="{00000000-0005-0000-0000-0000E0810000}"/>
    <cellStyle name="Wrap 3 14 6 2" xfId="33249" xr:uid="{00000000-0005-0000-0000-0000E1810000}"/>
    <cellStyle name="Wrap 3 14 7" xfId="33250" xr:uid="{00000000-0005-0000-0000-0000E2810000}"/>
    <cellStyle name="Wrap 3 15" xfId="33251" xr:uid="{00000000-0005-0000-0000-0000E3810000}"/>
    <cellStyle name="Wrap 3 15 2" xfId="33252" xr:uid="{00000000-0005-0000-0000-0000E4810000}"/>
    <cellStyle name="Wrap 3 15 2 2" xfId="33253" xr:uid="{00000000-0005-0000-0000-0000E5810000}"/>
    <cellStyle name="Wrap 3 15 2 2 2" xfId="33254" xr:uid="{00000000-0005-0000-0000-0000E6810000}"/>
    <cellStyle name="Wrap 3 15 2 3" xfId="33255" xr:uid="{00000000-0005-0000-0000-0000E7810000}"/>
    <cellStyle name="Wrap 3 15 2 3 2" xfId="33256" xr:uid="{00000000-0005-0000-0000-0000E8810000}"/>
    <cellStyle name="Wrap 3 15 2 4" xfId="33257" xr:uid="{00000000-0005-0000-0000-0000E9810000}"/>
    <cellStyle name="Wrap 3 15 2 4 2" xfId="33258" xr:uid="{00000000-0005-0000-0000-0000EA810000}"/>
    <cellStyle name="Wrap 3 15 2 5" xfId="33259" xr:uid="{00000000-0005-0000-0000-0000EB810000}"/>
    <cellStyle name="Wrap 3 15 3" xfId="33260" xr:uid="{00000000-0005-0000-0000-0000EC810000}"/>
    <cellStyle name="Wrap 3 15 3 2" xfId="33261" xr:uid="{00000000-0005-0000-0000-0000ED810000}"/>
    <cellStyle name="Wrap 3 15 4" xfId="33262" xr:uid="{00000000-0005-0000-0000-0000EE810000}"/>
    <cellStyle name="Wrap 3 15 4 2" xfId="33263" xr:uid="{00000000-0005-0000-0000-0000EF810000}"/>
    <cellStyle name="Wrap 3 15 5" xfId="33264" xr:uid="{00000000-0005-0000-0000-0000F0810000}"/>
    <cellStyle name="Wrap 3 15 5 2" xfId="33265" xr:uid="{00000000-0005-0000-0000-0000F1810000}"/>
    <cellStyle name="Wrap 3 15 6" xfId="33266" xr:uid="{00000000-0005-0000-0000-0000F2810000}"/>
    <cellStyle name="Wrap 3 15 6 2" xfId="33267" xr:uid="{00000000-0005-0000-0000-0000F3810000}"/>
    <cellStyle name="Wrap 3 15 7" xfId="33268" xr:uid="{00000000-0005-0000-0000-0000F4810000}"/>
    <cellStyle name="Wrap 3 16" xfId="33269" xr:uid="{00000000-0005-0000-0000-0000F5810000}"/>
    <cellStyle name="Wrap 3 16 2" xfId="33270" xr:uid="{00000000-0005-0000-0000-0000F6810000}"/>
    <cellStyle name="Wrap 3 16 2 2" xfId="33271" xr:uid="{00000000-0005-0000-0000-0000F7810000}"/>
    <cellStyle name="Wrap 3 16 2 2 2" xfId="33272" xr:uid="{00000000-0005-0000-0000-0000F8810000}"/>
    <cellStyle name="Wrap 3 16 2 3" xfId="33273" xr:uid="{00000000-0005-0000-0000-0000F9810000}"/>
    <cellStyle name="Wrap 3 16 2 3 2" xfId="33274" xr:uid="{00000000-0005-0000-0000-0000FA810000}"/>
    <cellStyle name="Wrap 3 16 2 4" xfId="33275" xr:uid="{00000000-0005-0000-0000-0000FB810000}"/>
    <cellStyle name="Wrap 3 16 2 4 2" xfId="33276" xr:uid="{00000000-0005-0000-0000-0000FC810000}"/>
    <cellStyle name="Wrap 3 16 2 5" xfId="33277" xr:uid="{00000000-0005-0000-0000-0000FD810000}"/>
    <cellStyle name="Wrap 3 16 3" xfId="33278" xr:uid="{00000000-0005-0000-0000-0000FE810000}"/>
    <cellStyle name="Wrap 3 16 3 2" xfId="33279" xr:uid="{00000000-0005-0000-0000-0000FF810000}"/>
    <cellStyle name="Wrap 3 16 4" xfId="33280" xr:uid="{00000000-0005-0000-0000-000000820000}"/>
    <cellStyle name="Wrap 3 16 4 2" xfId="33281" xr:uid="{00000000-0005-0000-0000-000001820000}"/>
    <cellStyle name="Wrap 3 16 5" xfId="33282" xr:uid="{00000000-0005-0000-0000-000002820000}"/>
    <cellStyle name="Wrap 3 16 5 2" xfId="33283" xr:uid="{00000000-0005-0000-0000-000003820000}"/>
    <cellStyle name="Wrap 3 16 6" xfId="33284" xr:uid="{00000000-0005-0000-0000-000004820000}"/>
    <cellStyle name="Wrap 3 16 6 2" xfId="33285" xr:uid="{00000000-0005-0000-0000-000005820000}"/>
    <cellStyle name="Wrap 3 16 7" xfId="33286" xr:uid="{00000000-0005-0000-0000-000006820000}"/>
    <cellStyle name="Wrap 3 17" xfId="33287" xr:uid="{00000000-0005-0000-0000-000007820000}"/>
    <cellStyle name="Wrap 3 17 2" xfId="33288" xr:uid="{00000000-0005-0000-0000-000008820000}"/>
    <cellStyle name="Wrap 3 17 2 2" xfId="33289" xr:uid="{00000000-0005-0000-0000-000009820000}"/>
    <cellStyle name="Wrap 3 17 2 2 2" xfId="33290" xr:uid="{00000000-0005-0000-0000-00000A820000}"/>
    <cellStyle name="Wrap 3 17 2 3" xfId="33291" xr:uid="{00000000-0005-0000-0000-00000B820000}"/>
    <cellStyle name="Wrap 3 17 2 3 2" xfId="33292" xr:uid="{00000000-0005-0000-0000-00000C820000}"/>
    <cellStyle name="Wrap 3 17 2 4" xfId="33293" xr:uid="{00000000-0005-0000-0000-00000D820000}"/>
    <cellStyle name="Wrap 3 17 2 4 2" xfId="33294" xr:uid="{00000000-0005-0000-0000-00000E820000}"/>
    <cellStyle name="Wrap 3 17 2 5" xfId="33295" xr:uid="{00000000-0005-0000-0000-00000F820000}"/>
    <cellStyle name="Wrap 3 17 3" xfId="33296" xr:uid="{00000000-0005-0000-0000-000010820000}"/>
    <cellStyle name="Wrap 3 17 3 2" xfId="33297" xr:uid="{00000000-0005-0000-0000-000011820000}"/>
    <cellStyle name="Wrap 3 17 4" xfId="33298" xr:uid="{00000000-0005-0000-0000-000012820000}"/>
    <cellStyle name="Wrap 3 17 4 2" xfId="33299" xr:uid="{00000000-0005-0000-0000-000013820000}"/>
    <cellStyle name="Wrap 3 17 5" xfId="33300" xr:uid="{00000000-0005-0000-0000-000014820000}"/>
    <cellStyle name="Wrap 3 17 5 2" xfId="33301" xr:uid="{00000000-0005-0000-0000-000015820000}"/>
    <cellStyle name="Wrap 3 17 6" xfId="33302" xr:uid="{00000000-0005-0000-0000-000016820000}"/>
    <cellStyle name="Wrap 3 17 6 2" xfId="33303" xr:uid="{00000000-0005-0000-0000-000017820000}"/>
    <cellStyle name="Wrap 3 17 7" xfId="33304" xr:uid="{00000000-0005-0000-0000-000018820000}"/>
    <cellStyle name="Wrap 3 18" xfId="33305" xr:uid="{00000000-0005-0000-0000-000019820000}"/>
    <cellStyle name="Wrap 3 18 2" xfId="33306" xr:uid="{00000000-0005-0000-0000-00001A820000}"/>
    <cellStyle name="Wrap 3 18 2 2" xfId="33307" xr:uid="{00000000-0005-0000-0000-00001B820000}"/>
    <cellStyle name="Wrap 3 18 2 2 2" xfId="33308" xr:uid="{00000000-0005-0000-0000-00001C820000}"/>
    <cellStyle name="Wrap 3 18 2 3" xfId="33309" xr:uid="{00000000-0005-0000-0000-00001D820000}"/>
    <cellStyle name="Wrap 3 18 2 3 2" xfId="33310" xr:uid="{00000000-0005-0000-0000-00001E820000}"/>
    <cellStyle name="Wrap 3 18 2 4" xfId="33311" xr:uid="{00000000-0005-0000-0000-00001F820000}"/>
    <cellStyle name="Wrap 3 18 2 4 2" xfId="33312" xr:uid="{00000000-0005-0000-0000-000020820000}"/>
    <cellStyle name="Wrap 3 18 2 5" xfId="33313" xr:uid="{00000000-0005-0000-0000-000021820000}"/>
    <cellStyle name="Wrap 3 18 3" xfId="33314" xr:uid="{00000000-0005-0000-0000-000022820000}"/>
    <cellStyle name="Wrap 3 18 3 2" xfId="33315" xr:uid="{00000000-0005-0000-0000-000023820000}"/>
    <cellStyle name="Wrap 3 18 4" xfId="33316" xr:uid="{00000000-0005-0000-0000-000024820000}"/>
    <cellStyle name="Wrap 3 18 4 2" xfId="33317" xr:uid="{00000000-0005-0000-0000-000025820000}"/>
    <cellStyle name="Wrap 3 18 5" xfId="33318" xr:uid="{00000000-0005-0000-0000-000026820000}"/>
    <cellStyle name="Wrap 3 18 5 2" xfId="33319" xr:uid="{00000000-0005-0000-0000-000027820000}"/>
    <cellStyle name="Wrap 3 18 6" xfId="33320" xr:uid="{00000000-0005-0000-0000-000028820000}"/>
    <cellStyle name="Wrap 3 18 6 2" xfId="33321" xr:uid="{00000000-0005-0000-0000-000029820000}"/>
    <cellStyle name="Wrap 3 18 7" xfId="33322" xr:uid="{00000000-0005-0000-0000-00002A820000}"/>
    <cellStyle name="Wrap 3 19" xfId="33323" xr:uid="{00000000-0005-0000-0000-00002B820000}"/>
    <cellStyle name="Wrap 3 19 2" xfId="33324" xr:uid="{00000000-0005-0000-0000-00002C820000}"/>
    <cellStyle name="Wrap 3 19 2 2" xfId="33325" xr:uid="{00000000-0005-0000-0000-00002D820000}"/>
    <cellStyle name="Wrap 3 19 3" xfId="33326" xr:uid="{00000000-0005-0000-0000-00002E820000}"/>
    <cellStyle name="Wrap 3 19 3 2" xfId="33327" xr:uid="{00000000-0005-0000-0000-00002F820000}"/>
    <cellStyle name="Wrap 3 19 4" xfId="33328" xr:uid="{00000000-0005-0000-0000-000030820000}"/>
    <cellStyle name="Wrap 3 19 4 2" xfId="33329" xr:uid="{00000000-0005-0000-0000-000031820000}"/>
    <cellStyle name="Wrap 3 19 5" xfId="33330" xr:uid="{00000000-0005-0000-0000-000032820000}"/>
    <cellStyle name="Wrap 3 2" xfId="33331" xr:uid="{00000000-0005-0000-0000-000033820000}"/>
    <cellStyle name="Wrap 3 2 2" xfId="33332" xr:uid="{00000000-0005-0000-0000-000034820000}"/>
    <cellStyle name="Wrap 3 2 2 2" xfId="33333" xr:uid="{00000000-0005-0000-0000-000035820000}"/>
    <cellStyle name="Wrap 3 2 2 2 2" xfId="33334" xr:uid="{00000000-0005-0000-0000-000036820000}"/>
    <cellStyle name="Wrap 3 2 2 3" xfId="33335" xr:uid="{00000000-0005-0000-0000-000037820000}"/>
    <cellStyle name="Wrap 3 2 2 3 2" xfId="33336" xr:uid="{00000000-0005-0000-0000-000038820000}"/>
    <cellStyle name="Wrap 3 2 2 4" xfId="33337" xr:uid="{00000000-0005-0000-0000-000039820000}"/>
    <cellStyle name="Wrap 3 2 2 4 2" xfId="33338" xr:uid="{00000000-0005-0000-0000-00003A820000}"/>
    <cellStyle name="Wrap 3 2 2 5" xfId="33339" xr:uid="{00000000-0005-0000-0000-00003B820000}"/>
    <cellStyle name="Wrap 3 2 3" xfId="33340" xr:uid="{00000000-0005-0000-0000-00003C820000}"/>
    <cellStyle name="Wrap 3 2 3 2" xfId="33341" xr:uid="{00000000-0005-0000-0000-00003D820000}"/>
    <cellStyle name="Wrap 3 2 4" xfId="33342" xr:uid="{00000000-0005-0000-0000-00003E820000}"/>
    <cellStyle name="Wrap 3 2 4 2" xfId="33343" xr:uid="{00000000-0005-0000-0000-00003F820000}"/>
    <cellStyle name="Wrap 3 2 5" xfId="33344" xr:uid="{00000000-0005-0000-0000-000040820000}"/>
    <cellStyle name="Wrap 3 2 5 2" xfId="33345" xr:uid="{00000000-0005-0000-0000-000041820000}"/>
    <cellStyle name="Wrap 3 2 6" xfId="33346" xr:uid="{00000000-0005-0000-0000-000042820000}"/>
    <cellStyle name="Wrap 3 2 6 2" xfId="33347" xr:uid="{00000000-0005-0000-0000-000043820000}"/>
    <cellStyle name="Wrap 3 2 7" xfId="33348" xr:uid="{00000000-0005-0000-0000-000044820000}"/>
    <cellStyle name="Wrap 3 20" xfId="33349" xr:uid="{00000000-0005-0000-0000-000045820000}"/>
    <cellStyle name="Wrap 3 20 2" xfId="33350" xr:uid="{00000000-0005-0000-0000-000046820000}"/>
    <cellStyle name="Wrap 3 21" xfId="33351" xr:uid="{00000000-0005-0000-0000-000047820000}"/>
    <cellStyle name="Wrap 3 21 2" xfId="33352" xr:uid="{00000000-0005-0000-0000-000048820000}"/>
    <cellStyle name="Wrap 3 22" xfId="33353" xr:uid="{00000000-0005-0000-0000-000049820000}"/>
    <cellStyle name="Wrap 3 22 2" xfId="33354" xr:uid="{00000000-0005-0000-0000-00004A820000}"/>
    <cellStyle name="Wrap 3 23" xfId="33355" xr:uid="{00000000-0005-0000-0000-00004B820000}"/>
    <cellStyle name="Wrap 3 23 2" xfId="33356" xr:uid="{00000000-0005-0000-0000-00004C820000}"/>
    <cellStyle name="Wrap 3 24" xfId="33357" xr:uid="{00000000-0005-0000-0000-00004D820000}"/>
    <cellStyle name="Wrap 3 3" xfId="33358" xr:uid="{00000000-0005-0000-0000-00004E820000}"/>
    <cellStyle name="Wrap 3 3 2" xfId="33359" xr:uid="{00000000-0005-0000-0000-00004F820000}"/>
    <cellStyle name="Wrap 3 3 2 2" xfId="33360" xr:uid="{00000000-0005-0000-0000-000050820000}"/>
    <cellStyle name="Wrap 3 3 2 2 2" xfId="33361" xr:uid="{00000000-0005-0000-0000-000051820000}"/>
    <cellStyle name="Wrap 3 3 2 3" xfId="33362" xr:uid="{00000000-0005-0000-0000-000052820000}"/>
    <cellStyle name="Wrap 3 3 2 3 2" xfId="33363" xr:uid="{00000000-0005-0000-0000-000053820000}"/>
    <cellStyle name="Wrap 3 3 2 4" xfId="33364" xr:uid="{00000000-0005-0000-0000-000054820000}"/>
    <cellStyle name="Wrap 3 3 2 4 2" xfId="33365" xr:uid="{00000000-0005-0000-0000-000055820000}"/>
    <cellStyle name="Wrap 3 3 2 5" xfId="33366" xr:uid="{00000000-0005-0000-0000-000056820000}"/>
    <cellStyle name="Wrap 3 3 3" xfId="33367" xr:uid="{00000000-0005-0000-0000-000057820000}"/>
    <cellStyle name="Wrap 3 3 3 2" xfId="33368" xr:uid="{00000000-0005-0000-0000-000058820000}"/>
    <cellStyle name="Wrap 3 3 4" xfId="33369" xr:uid="{00000000-0005-0000-0000-000059820000}"/>
    <cellStyle name="Wrap 3 3 4 2" xfId="33370" xr:uid="{00000000-0005-0000-0000-00005A820000}"/>
    <cellStyle name="Wrap 3 3 5" xfId="33371" xr:uid="{00000000-0005-0000-0000-00005B820000}"/>
    <cellStyle name="Wrap 3 3 5 2" xfId="33372" xr:uid="{00000000-0005-0000-0000-00005C820000}"/>
    <cellStyle name="Wrap 3 3 6" xfId="33373" xr:uid="{00000000-0005-0000-0000-00005D820000}"/>
    <cellStyle name="Wrap 3 3 6 2" xfId="33374" xr:uid="{00000000-0005-0000-0000-00005E820000}"/>
    <cellStyle name="Wrap 3 3 7" xfId="33375" xr:uid="{00000000-0005-0000-0000-00005F820000}"/>
    <cellStyle name="Wrap 3 4" xfId="33376" xr:uid="{00000000-0005-0000-0000-000060820000}"/>
    <cellStyle name="Wrap 3 4 2" xfId="33377" xr:uid="{00000000-0005-0000-0000-000061820000}"/>
    <cellStyle name="Wrap 3 4 2 2" xfId="33378" xr:uid="{00000000-0005-0000-0000-000062820000}"/>
    <cellStyle name="Wrap 3 4 2 2 2" xfId="33379" xr:uid="{00000000-0005-0000-0000-000063820000}"/>
    <cellStyle name="Wrap 3 4 2 3" xfId="33380" xr:uid="{00000000-0005-0000-0000-000064820000}"/>
    <cellStyle name="Wrap 3 4 2 3 2" xfId="33381" xr:uid="{00000000-0005-0000-0000-000065820000}"/>
    <cellStyle name="Wrap 3 4 2 4" xfId="33382" xr:uid="{00000000-0005-0000-0000-000066820000}"/>
    <cellStyle name="Wrap 3 4 2 4 2" xfId="33383" xr:uid="{00000000-0005-0000-0000-000067820000}"/>
    <cellStyle name="Wrap 3 4 2 5" xfId="33384" xr:uid="{00000000-0005-0000-0000-000068820000}"/>
    <cellStyle name="Wrap 3 4 3" xfId="33385" xr:uid="{00000000-0005-0000-0000-000069820000}"/>
    <cellStyle name="Wrap 3 4 3 2" xfId="33386" xr:uid="{00000000-0005-0000-0000-00006A820000}"/>
    <cellStyle name="Wrap 3 4 4" xfId="33387" xr:uid="{00000000-0005-0000-0000-00006B820000}"/>
    <cellStyle name="Wrap 3 4 4 2" xfId="33388" xr:uid="{00000000-0005-0000-0000-00006C820000}"/>
    <cellStyle name="Wrap 3 4 5" xfId="33389" xr:uid="{00000000-0005-0000-0000-00006D820000}"/>
    <cellStyle name="Wrap 3 4 5 2" xfId="33390" xr:uid="{00000000-0005-0000-0000-00006E820000}"/>
    <cellStyle name="Wrap 3 4 6" xfId="33391" xr:uid="{00000000-0005-0000-0000-00006F820000}"/>
    <cellStyle name="Wrap 3 4 6 2" xfId="33392" xr:uid="{00000000-0005-0000-0000-000070820000}"/>
    <cellStyle name="Wrap 3 4 7" xfId="33393" xr:uid="{00000000-0005-0000-0000-000071820000}"/>
    <cellStyle name="Wrap 3 5" xfId="33394" xr:uid="{00000000-0005-0000-0000-000072820000}"/>
    <cellStyle name="Wrap 3 5 2" xfId="33395" xr:uid="{00000000-0005-0000-0000-000073820000}"/>
    <cellStyle name="Wrap 3 5 2 2" xfId="33396" xr:uid="{00000000-0005-0000-0000-000074820000}"/>
    <cellStyle name="Wrap 3 5 2 2 2" xfId="33397" xr:uid="{00000000-0005-0000-0000-000075820000}"/>
    <cellStyle name="Wrap 3 5 2 3" xfId="33398" xr:uid="{00000000-0005-0000-0000-000076820000}"/>
    <cellStyle name="Wrap 3 5 2 3 2" xfId="33399" xr:uid="{00000000-0005-0000-0000-000077820000}"/>
    <cellStyle name="Wrap 3 5 2 4" xfId="33400" xr:uid="{00000000-0005-0000-0000-000078820000}"/>
    <cellStyle name="Wrap 3 5 2 4 2" xfId="33401" xr:uid="{00000000-0005-0000-0000-000079820000}"/>
    <cellStyle name="Wrap 3 5 2 5" xfId="33402" xr:uid="{00000000-0005-0000-0000-00007A820000}"/>
    <cellStyle name="Wrap 3 5 3" xfId="33403" xr:uid="{00000000-0005-0000-0000-00007B820000}"/>
    <cellStyle name="Wrap 3 5 3 2" xfId="33404" xr:uid="{00000000-0005-0000-0000-00007C820000}"/>
    <cellStyle name="Wrap 3 5 4" xfId="33405" xr:uid="{00000000-0005-0000-0000-00007D820000}"/>
    <cellStyle name="Wrap 3 5 4 2" xfId="33406" xr:uid="{00000000-0005-0000-0000-00007E820000}"/>
    <cellStyle name="Wrap 3 5 5" xfId="33407" xr:uid="{00000000-0005-0000-0000-00007F820000}"/>
    <cellStyle name="Wrap 3 5 5 2" xfId="33408" xr:uid="{00000000-0005-0000-0000-000080820000}"/>
    <cellStyle name="Wrap 3 5 6" xfId="33409" xr:uid="{00000000-0005-0000-0000-000081820000}"/>
    <cellStyle name="Wrap 3 5 6 2" xfId="33410" xr:uid="{00000000-0005-0000-0000-000082820000}"/>
    <cellStyle name="Wrap 3 5 7" xfId="33411" xr:uid="{00000000-0005-0000-0000-000083820000}"/>
    <cellStyle name="Wrap 3 6" xfId="33412" xr:uid="{00000000-0005-0000-0000-000084820000}"/>
    <cellStyle name="Wrap 3 6 2" xfId="33413" xr:uid="{00000000-0005-0000-0000-000085820000}"/>
    <cellStyle name="Wrap 3 6 2 2" xfId="33414" xr:uid="{00000000-0005-0000-0000-000086820000}"/>
    <cellStyle name="Wrap 3 6 2 2 2" xfId="33415" xr:uid="{00000000-0005-0000-0000-000087820000}"/>
    <cellStyle name="Wrap 3 6 2 3" xfId="33416" xr:uid="{00000000-0005-0000-0000-000088820000}"/>
    <cellStyle name="Wrap 3 6 2 3 2" xfId="33417" xr:uid="{00000000-0005-0000-0000-000089820000}"/>
    <cellStyle name="Wrap 3 6 2 4" xfId="33418" xr:uid="{00000000-0005-0000-0000-00008A820000}"/>
    <cellStyle name="Wrap 3 6 2 4 2" xfId="33419" xr:uid="{00000000-0005-0000-0000-00008B820000}"/>
    <cellStyle name="Wrap 3 6 2 5" xfId="33420" xr:uid="{00000000-0005-0000-0000-00008C820000}"/>
    <cellStyle name="Wrap 3 6 3" xfId="33421" xr:uid="{00000000-0005-0000-0000-00008D820000}"/>
    <cellStyle name="Wrap 3 6 3 2" xfId="33422" xr:uid="{00000000-0005-0000-0000-00008E820000}"/>
    <cellStyle name="Wrap 3 6 4" xfId="33423" xr:uid="{00000000-0005-0000-0000-00008F820000}"/>
    <cellStyle name="Wrap 3 6 4 2" xfId="33424" xr:uid="{00000000-0005-0000-0000-000090820000}"/>
    <cellStyle name="Wrap 3 6 5" xfId="33425" xr:uid="{00000000-0005-0000-0000-000091820000}"/>
    <cellStyle name="Wrap 3 6 5 2" xfId="33426" xr:uid="{00000000-0005-0000-0000-000092820000}"/>
    <cellStyle name="Wrap 3 6 6" xfId="33427" xr:uid="{00000000-0005-0000-0000-000093820000}"/>
    <cellStyle name="Wrap 3 6 6 2" xfId="33428" xr:uid="{00000000-0005-0000-0000-000094820000}"/>
    <cellStyle name="Wrap 3 6 7" xfId="33429" xr:uid="{00000000-0005-0000-0000-000095820000}"/>
    <cellStyle name="Wrap 3 7" xfId="33430" xr:uid="{00000000-0005-0000-0000-000096820000}"/>
    <cellStyle name="Wrap 3 7 2" xfId="33431" xr:uid="{00000000-0005-0000-0000-000097820000}"/>
    <cellStyle name="Wrap 3 7 2 2" xfId="33432" xr:uid="{00000000-0005-0000-0000-000098820000}"/>
    <cellStyle name="Wrap 3 7 2 2 2" xfId="33433" xr:uid="{00000000-0005-0000-0000-000099820000}"/>
    <cellStyle name="Wrap 3 7 2 3" xfId="33434" xr:uid="{00000000-0005-0000-0000-00009A820000}"/>
    <cellStyle name="Wrap 3 7 2 3 2" xfId="33435" xr:uid="{00000000-0005-0000-0000-00009B820000}"/>
    <cellStyle name="Wrap 3 7 2 4" xfId="33436" xr:uid="{00000000-0005-0000-0000-00009C820000}"/>
    <cellStyle name="Wrap 3 7 2 4 2" xfId="33437" xr:uid="{00000000-0005-0000-0000-00009D820000}"/>
    <cellStyle name="Wrap 3 7 2 5" xfId="33438" xr:uid="{00000000-0005-0000-0000-00009E820000}"/>
    <cellStyle name="Wrap 3 7 3" xfId="33439" xr:uid="{00000000-0005-0000-0000-00009F820000}"/>
    <cellStyle name="Wrap 3 7 3 2" xfId="33440" xr:uid="{00000000-0005-0000-0000-0000A0820000}"/>
    <cellStyle name="Wrap 3 7 4" xfId="33441" xr:uid="{00000000-0005-0000-0000-0000A1820000}"/>
    <cellStyle name="Wrap 3 7 4 2" xfId="33442" xr:uid="{00000000-0005-0000-0000-0000A2820000}"/>
    <cellStyle name="Wrap 3 7 5" xfId="33443" xr:uid="{00000000-0005-0000-0000-0000A3820000}"/>
    <cellStyle name="Wrap 3 7 5 2" xfId="33444" xr:uid="{00000000-0005-0000-0000-0000A4820000}"/>
    <cellStyle name="Wrap 3 7 6" xfId="33445" xr:uid="{00000000-0005-0000-0000-0000A5820000}"/>
    <cellStyle name="Wrap 3 7 6 2" xfId="33446" xr:uid="{00000000-0005-0000-0000-0000A6820000}"/>
    <cellStyle name="Wrap 3 7 7" xfId="33447" xr:uid="{00000000-0005-0000-0000-0000A7820000}"/>
    <cellStyle name="Wrap 3 8" xfId="33448" xr:uid="{00000000-0005-0000-0000-0000A8820000}"/>
    <cellStyle name="Wrap 3 8 2" xfId="33449" xr:uid="{00000000-0005-0000-0000-0000A9820000}"/>
    <cellStyle name="Wrap 3 8 2 2" xfId="33450" xr:uid="{00000000-0005-0000-0000-0000AA820000}"/>
    <cellStyle name="Wrap 3 8 2 2 2" xfId="33451" xr:uid="{00000000-0005-0000-0000-0000AB820000}"/>
    <cellStyle name="Wrap 3 8 2 3" xfId="33452" xr:uid="{00000000-0005-0000-0000-0000AC820000}"/>
    <cellStyle name="Wrap 3 8 2 3 2" xfId="33453" xr:uid="{00000000-0005-0000-0000-0000AD820000}"/>
    <cellStyle name="Wrap 3 8 2 4" xfId="33454" xr:uid="{00000000-0005-0000-0000-0000AE820000}"/>
    <cellStyle name="Wrap 3 8 2 4 2" xfId="33455" xr:uid="{00000000-0005-0000-0000-0000AF820000}"/>
    <cellStyle name="Wrap 3 8 2 5" xfId="33456" xr:uid="{00000000-0005-0000-0000-0000B0820000}"/>
    <cellStyle name="Wrap 3 8 3" xfId="33457" xr:uid="{00000000-0005-0000-0000-0000B1820000}"/>
    <cellStyle name="Wrap 3 8 3 2" xfId="33458" xr:uid="{00000000-0005-0000-0000-0000B2820000}"/>
    <cellStyle name="Wrap 3 8 4" xfId="33459" xr:uid="{00000000-0005-0000-0000-0000B3820000}"/>
    <cellStyle name="Wrap 3 8 4 2" xfId="33460" xr:uid="{00000000-0005-0000-0000-0000B4820000}"/>
    <cellStyle name="Wrap 3 8 5" xfId="33461" xr:uid="{00000000-0005-0000-0000-0000B5820000}"/>
    <cellStyle name="Wrap 3 8 5 2" xfId="33462" xr:uid="{00000000-0005-0000-0000-0000B6820000}"/>
    <cellStyle name="Wrap 3 8 6" xfId="33463" xr:uid="{00000000-0005-0000-0000-0000B7820000}"/>
    <cellStyle name="Wrap 3 8 6 2" xfId="33464" xr:uid="{00000000-0005-0000-0000-0000B8820000}"/>
    <cellStyle name="Wrap 3 8 7" xfId="33465" xr:uid="{00000000-0005-0000-0000-0000B9820000}"/>
    <cellStyle name="Wrap 3 9" xfId="33466" xr:uid="{00000000-0005-0000-0000-0000BA820000}"/>
    <cellStyle name="Wrap 3 9 2" xfId="33467" xr:uid="{00000000-0005-0000-0000-0000BB820000}"/>
    <cellStyle name="Wrap 3 9 2 2" xfId="33468" xr:uid="{00000000-0005-0000-0000-0000BC820000}"/>
    <cellStyle name="Wrap 3 9 2 2 2" xfId="33469" xr:uid="{00000000-0005-0000-0000-0000BD820000}"/>
    <cellStyle name="Wrap 3 9 2 3" xfId="33470" xr:uid="{00000000-0005-0000-0000-0000BE820000}"/>
    <cellStyle name="Wrap 3 9 2 3 2" xfId="33471" xr:uid="{00000000-0005-0000-0000-0000BF820000}"/>
    <cellStyle name="Wrap 3 9 2 4" xfId="33472" xr:uid="{00000000-0005-0000-0000-0000C0820000}"/>
    <cellStyle name="Wrap 3 9 2 4 2" xfId="33473" xr:uid="{00000000-0005-0000-0000-0000C1820000}"/>
    <cellStyle name="Wrap 3 9 2 5" xfId="33474" xr:uid="{00000000-0005-0000-0000-0000C2820000}"/>
    <cellStyle name="Wrap 3 9 3" xfId="33475" xr:uid="{00000000-0005-0000-0000-0000C3820000}"/>
    <cellStyle name="Wrap 3 9 3 2" xfId="33476" xr:uid="{00000000-0005-0000-0000-0000C4820000}"/>
    <cellStyle name="Wrap 3 9 4" xfId="33477" xr:uid="{00000000-0005-0000-0000-0000C5820000}"/>
    <cellStyle name="Wrap 3 9 4 2" xfId="33478" xr:uid="{00000000-0005-0000-0000-0000C6820000}"/>
    <cellStyle name="Wrap 3 9 5" xfId="33479" xr:uid="{00000000-0005-0000-0000-0000C7820000}"/>
    <cellStyle name="Wrap 3 9 5 2" xfId="33480" xr:uid="{00000000-0005-0000-0000-0000C8820000}"/>
    <cellStyle name="Wrap 3 9 6" xfId="33481" xr:uid="{00000000-0005-0000-0000-0000C9820000}"/>
    <cellStyle name="Wrap 3 9 6 2" xfId="33482" xr:uid="{00000000-0005-0000-0000-0000CA820000}"/>
    <cellStyle name="Wrap 3 9 7" xfId="33483" xr:uid="{00000000-0005-0000-0000-0000CB820000}"/>
    <cellStyle name="Wrap 4" xfId="33484" xr:uid="{00000000-0005-0000-0000-0000CC820000}"/>
    <cellStyle name="Wrap 4 10" xfId="33485" xr:uid="{00000000-0005-0000-0000-0000CD820000}"/>
    <cellStyle name="Wrap 4 10 2" xfId="33486" xr:uid="{00000000-0005-0000-0000-0000CE820000}"/>
    <cellStyle name="Wrap 4 10 2 2" xfId="33487" xr:uid="{00000000-0005-0000-0000-0000CF820000}"/>
    <cellStyle name="Wrap 4 10 2 2 2" xfId="33488" xr:uid="{00000000-0005-0000-0000-0000D0820000}"/>
    <cellStyle name="Wrap 4 10 2 3" xfId="33489" xr:uid="{00000000-0005-0000-0000-0000D1820000}"/>
    <cellStyle name="Wrap 4 10 2 3 2" xfId="33490" xr:uid="{00000000-0005-0000-0000-0000D2820000}"/>
    <cellStyle name="Wrap 4 10 2 4" xfId="33491" xr:uid="{00000000-0005-0000-0000-0000D3820000}"/>
    <cellStyle name="Wrap 4 10 2 4 2" xfId="33492" xr:uid="{00000000-0005-0000-0000-0000D4820000}"/>
    <cellStyle name="Wrap 4 10 2 5" xfId="33493" xr:uid="{00000000-0005-0000-0000-0000D5820000}"/>
    <cellStyle name="Wrap 4 10 3" xfId="33494" xr:uid="{00000000-0005-0000-0000-0000D6820000}"/>
    <cellStyle name="Wrap 4 10 3 2" xfId="33495" xr:uid="{00000000-0005-0000-0000-0000D7820000}"/>
    <cellStyle name="Wrap 4 10 4" xfId="33496" xr:uid="{00000000-0005-0000-0000-0000D8820000}"/>
    <cellStyle name="Wrap 4 10 4 2" xfId="33497" xr:uid="{00000000-0005-0000-0000-0000D9820000}"/>
    <cellStyle name="Wrap 4 10 5" xfId="33498" xr:uid="{00000000-0005-0000-0000-0000DA820000}"/>
    <cellStyle name="Wrap 4 10 5 2" xfId="33499" xr:uid="{00000000-0005-0000-0000-0000DB820000}"/>
    <cellStyle name="Wrap 4 10 6" xfId="33500" xr:uid="{00000000-0005-0000-0000-0000DC820000}"/>
    <cellStyle name="Wrap 4 10 6 2" xfId="33501" xr:uid="{00000000-0005-0000-0000-0000DD820000}"/>
    <cellStyle name="Wrap 4 10 7" xfId="33502" xr:uid="{00000000-0005-0000-0000-0000DE820000}"/>
    <cellStyle name="Wrap 4 11" xfId="33503" xr:uid="{00000000-0005-0000-0000-0000DF820000}"/>
    <cellStyle name="Wrap 4 11 2" xfId="33504" xr:uid="{00000000-0005-0000-0000-0000E0820000}"/>
    <cellStyle name="Wrap 4 11 2 2" xfId="33505" xr:uid="{00000000-0005-0000-0000-0000E1820000}"/>
    <cellStyle name="Wrap 4 11 2 2 2" xfId="33506" xr:uid="{00000000-0005-0000-0000-0000E2820000}"/>
    <cellStyle name="Wrap 4 11 2 3" xfId="33507" xr:uid="{00000000-0005-0000-0000-0000E3820000}"/>
    <cellStyle name="Wrap 4 11 2 3 2" xfId="33508" xr:uid="{00000000-0005-0000-0000-0000E4820000}"/>
    <cellStyle name="Wrap 4 11 2 4" xfId="33509" xr:uid="{00000000-0005-0000-0000-0000E5820000}"/>
    <cellStyle name="Wrap 4 11 2 4 2" xfId="33510" xr:uid="{00000000-0005-0000-0000-0000E6820000}"/>
    <cellStyle name="Wrap 4 11 2 5" xfId="33511" xr:uid="{00000000-0005-0000-0000-0000E7820000}"/>
    <cellStyle name="Wrap 4 11 3" xfId="33512" xr:uid="{00000000-0005-0000-0000-0000E8820000}"/>
    <cellStyle name="Wrap 4 11 3 2" xfId="33513" xr:uid="{00000000-0005-0000-0000-0000E9820000}"/>
    <cellStyle name="Wrap 4 11 4" xfId="33514" xr:uid="{00000000-0005-0000-0000-0000EA820000}"/>
    <cellStyle name="Wrap 4 11 4 2" xfId="33515" xr:uid="{00000000-0005-0000-0000-0000EB820000}"/>
    <cellStyle name="Wrap 4 11 5" xfId="33516" xr:uid="{00000000-0005-0000-0000-0000EC820000}"/>
    <cellStyle name="Wrap 4 11 5 2" xfId="33517" xr:uid="{00000000-0005-0000-0000-0000ED820000}"/>
    <cellStyle name="Wrap 4 11 6" xfId="33518" xr:uid="{00000000-0005-0000-0000-0000EE820000}"/>
    <cellStyle name="Wrap 4 11 6 2" xfId="33519" xr:uid="{00000000-0005-0000-0000-0000EF820000}"/>
    <cellStyle name="Wrap 4 11 7" xfId="33520" xr:uid="{00000000-0005-0000-0000-0000F0820000}"/>
    <cellStyle name="Wrap 4 12" xfId="33521" xr:uid="{00000000-0005-0000-0000-0000F1820000}"/>
    <cellStyle name="Wrap 4 12 2" xfId="33522" xr:uid="{00000000-0005-0000-0000-0000F2820000}"/>
    <cellStyle name="Wrap 4 12 2 2" xfId="33523" xr:uid="{00000000-0005-0000-0000-0000F3820000}"/>
    <cellStyle name="Wrap 4 12 2 2 2" xfId="33524" xr:uid="{00000000-0005-0000-0000-0000F4820000}"/>
    <cellStyle name="Wrap 4 12 2 3" xfId="33525" xr:uid="{00000000-0005-0000-0000-0000F5820000}"/>
    <cellStyle name="Wrap 4 12 2 3 2" xfId="33526" xr:uid="{00000000-0005-0000-0000-0000F6820000}"/>
    <cellStyle name="Wrap 4 12 2 4" xfId="33527" xr:uid="{00000000-0005-0000-0000-0000F7820000}"/>
    <cellStyle name="Wrap 4 12 2 4 2" xfId="33528" xr:uid="{00000000-0005-0000-0000-0000F8820000}"/>
    <cellStyle name="Wrap 4 12 2 5" xfId="33529" xr:uid="{00000000-0005-0000-0000-0000F9820000}"/>
    <cellStyle name="Wrap 4 12 3" xfId="33530" xr:uid="{00000000-0005-0000-0000-0000FA820000}"/>
    <cellStyle name="Wrap 4 12 3 2" xfId="33531" xr:uid="{00000000-0005-0000-0000-0000FB820000}"/>
    <cellStyle name="Wrap 4 12 4" xfId="33532" xr:uid="{00000000-0005-0000-0000-0000FC820000}"/>
    <cellStyle name="Wrap 4 12 4 2" xfId="33533" xr:uid="{00000000-0005-0000-0000-0000FD820000}"/>
    <cellStyle name="Wrap 4 12 5" xfId="33534" xr:uid="{00000000-0005-0000-0000-0000FE820000}"/>
    <cellStyle name="Wrap 4 12 5 2" xfId="33535" xr:uid="{00000000-0005-0000-0000-0000FF820000}"/>
    <cellStyle name="Wrap 4 12 6" xfId="33536" xr:uid="{00000000-0005-0000-0000-000000830000}"/>
    <cellStyle name="Wrap 4 12 6 2" xfId="33537" xr:uid="{00000000-0005-0000-0000-000001830000}"/>
    <cellStyle name="Wrap 4 12 7" xfId="33538" xr:uid="{00000000-0005-0000-0000-000002830000}"/>
    <cellStyle name="Wrap 4 13" xfId="33539" xr:uid="{00000000-0005-0000-0000-000003830000}"/>
    <cellStyle name="Wrap 4 13 2" xfId="33540" xr:uid="{00000000-0005-0000-0000-000004830000}"/>
    <cellStyle name="Wrap 4 13 2 2" xfId="33541" xr:uid="{00000000-0005-0000-0000-000005830000}"/>
    <cellStyle name="Wrap 4 13 2 2 2" xfId="33542" xr:uid="{00000000-0005-0000-0000-000006830000}"/>
    <cellStyle name="Wrap 4 13 2 3" xfId="33543" xr:uid="{00000000-0005-0000-0000-000007830000}"/>
    <cellStyle name="Wrap 4 13 2 3 2" xfId="33544" xr:uid="{00000000-0005-0000-0000-000008830000}"/>
    <cellStyle name="Wrap 4 13 2 4" xfId="33545" xr:uid="{00000000-0005-0000-0000-000009830000}"/>
    <cellStyle name="Wrap 4 13 2 4 2" xfId="33546" xr:uid="{00000000-0005-0000-0000-00000A830000}"/>
    <cellStyle name="Wrap 4 13 2 5" xfId="33547" xr:uid="{00000000-0005-0000-0000-00000B830000}"/>
    <cellStyle name="Wrap 4 13 3" xfId="33548" xr:uid="{00000000-0005-0000-0000-00000C830000}"/>
    <cellStyle name="Wrap 4 13 3 2" xfId="33549" xr:uid="{00000000-0005-0000-0000-00000D830000}"/>
    <cellStyle name="Wrap 4 13 4" xfId="33550" xr:uid="{00000000-0005-0000-0000-00000E830000}"/>
    <cellStyle name="Wrap 4 13 4 2" xfId="33551" xr:uid="{00000000-0005-0000-0000-00000F830000}"/>
    <cellStyle name="Wrap 4 13 5" xfId="33552" xr:uid="{00000000-0005-0000-0000-000010830000}"/>
    <cellStyle name="Wrap 4 13 5 2" xfId="33553" xr:uid="{00000000-0005-0000-0000-000011830000}"/>
    <cellStyle name="Wrap 4 13 6" xfId="33554" xr:uid="{00000000-0005-0000-0000-000012830000}"/>
    <cellStyle name="Wrap 4 13 6 2" xfId="33555" xr:uid="{00000000-0005-0000-0000-000013830000}"/>
    <cellStyle name="Wrap 4 13 7" xfId="33556" xr:uid="{00000000-0005-0000-0000-000014830000}"/>
    <cellStyle name="Wrap 4 14" xfId="33557" xr:uid="{00000000-0005-0000-0000-000015830000}"/>
    <cellStyle name="Wrap 4 14 2" xfId="33558" xr:uid="{00000000-0005-0000-0000-000016830000}"/>
    <cellStyle name="Wrap 4 14 2 2" xfId="33559" xr:uid="{00000000-0005-0000-0000-000017830000}"/>
    <cellStyle name="Wrap 4 14 2 2 2" xfId="33560" xr:uid="{00000000-0005-0000-0000-000018830000}"/>
    <cellStyle name="Wrap 4 14 2 3" xfId="33561" xr:uid="{00000000-0005-0000-0000-000019830000}"/>
    <cellStyle name="Wrap 4 14 2 3 2" xfId="33562" xr:uid="{00000000-0005-0000-0000-00001A830000}"/>
    <cellStyle name="Wrap 4 14 2 4" xfId="33563" xr:uid="{00000000-0005-0000-0000-00001B830000}"/>
    <cellStyle name="Wrap 4 14 2 4 2" xfId="33564" xr:uid="{00000000-0005-0000-0000-00001C830000}"/>
    <cellStyle name="Wrap 4 14 2 5" xfId="33565" xr:uid="{00000000-0005-0000-0000-00001D830000}"/>
    <cellStyle name="Wrap 4 14 3" xfId="33566" xr:uid="{00000000-0005-0000-0000-00001E830000}"/>
    <cellStyle name="Wrap 4 14 3 2" xfId="33567" xr:uid="{00000000-0005-0000-0000-00001F830000}"/>
    <cellStyle name="Wrap 4 14 4" xfId="33568" xr:uid="{00000000-0005-0000-0000-000020830000}"/>
    <cellStyle name="Wrap 4 14 4 2" xfId="33569" xr:uid="{00000000-0005-0000-0000-000021830000}"/>
    <cellStyle name="Wrap 4 14 5" xfId="33570" xr:uid="{00000000-0005-0000-0000-000022830000}"/>
    <cellStyle name="Wrap 4 14 5 2" xfId="33571" xr:uid="{00000000-0005-0000-0000-000023830000}"/>
    <cellStyle name="Wrap 4 14 6" xfId="33572" xr:uid="{00000000-0005-0000-0000-000024830000}"/>
    <cellStyle name="Wrap 4 14 6 2" xfId="33573" xr:uid="{00000000-0005-0000-0000-000025830000}"/>
    <cellStyle name="Wrap 4 14 7" xfId="33574" xr:uid="{00000000-0005-0000-0000-000026830000}"/>
    <cellStyle name="Wrap 4 15" xfId="33575" xr:uid="{00000000-0005-0000-0000-000027830000}"/>
    <cellStyle name="Wrap 4 15 2" xfId="33576" xr:uid="{00000000-0005-0000-0000-000028830000}"/>
    <cellStyle name="Wrap 4 15 2 2" xfId="33577" xr:uid="{00000000-0005-0000-0000-000029830000}"/>
    <cellStyle name="Wrap 4 15 2 2 2" xfId="33578" xr:uid="{00000000-0005-0000-0000-00002A830000}"/>
    <cellStyle name="Wrap 4 15 2 3" xfId="33579" xr:uid="{00000000-0005-0000-0000-00002B830000}"/>
    <cellStyle name="Wrap 4 15 2 3 2" xfId="33580" xr:uid="{00000000-0005-0000-0000-00002C830000}"/>
    <cellStyle name="Wrap 4 15 2 4" xfId="33581" xr:uid="{00000000-0005-0000-0000-00002D830000}"/>
    <cellStyle name="Wrap 4 15 2 4 2" xfId="33582" xr:uid="{00000000-0005-0000-0000-00002E830000}"/>
    <cellStyle name="Wrap 4 15 2 5" xfId="33583" xr:uid="{00000000-0005-0000-0000-00002F830000}"/>
    <cellStyle name="Wrap 4 15 3" xfId="33584" xr:uid="{00000000-0005-0000-0000-000030830000}"/>
    <cellStyle name="Wrap 4 15 3 2" xfId="33585" xr:uid="{00000000-0005-0000-0000-000031830000}"/>
    <cellStyle name="Wrap 4 15 4" xfId="33586" xr:uid="{00000000-0005-0000-0000-000032830000}"/>
    <cellStyle name="Wrap 4 15 4 2" xfId="33587" xr:uid="{00000000-0005-0000-0000-000033830000}"/>
    <cellStyle name="Wrap 4 15 5" xfId="33588" xr:uid="{00000000-0005-0000-0000-000034830000}"/>
    <cellStyle name="Wrap 4 15 5 2" xfId="33589" xr:uid="{00000000-0005-0000-0000-000035830000}"/>
    <cellStyle name="Wrap 4 15 6" xfId="33590" xr:uid="{00000000-0005-0000-0000-000036830000}"/>
    <cellStyle name="Wrap 4 15 6 2" xfId="33591" xr:uid="{00000000-0005-0000-0000-000037830000}"/>
    <cellStyle name="Wrap 4 15 7" xfId="33592" xr:uid="{00000000-0005-0000-0000-000038830000}"/>
    <cellStyle name="Wrap 4 16" xfId="33593" xr:uid="{00000000-0005-0000-0000-000039830000}"/>
    <cellStyle name="Wrap 4 16 2" xfId="33594" xr:uid="{00000000-0005-0000-0000-00003A830000}"/>
    <cellStyle name="Wrap 4 16 2 2" xfId="33595" xr:uid="{00000000-0005-0000-0000-00003B830000}"/>
    <cellStyle name="Wrap 4 16 2 2 2" xfId="33596" xr:uid="{00000000-0005-0000-0000-00003C830000}"/>
    <cellStyle name="Wrap 4 16 2 3" xfId="33597" xr:uid="{00000000-0005-0000-0000-00003D830000}"/>
    <cellStyle name="Wrap 4 16 2 3 2" xfId="33598" xr:uid="{00000000-0005-0000-0000-00003E830000}"/>
    <cellStyle name="Wrap 4 16 2 4" xfId="33599" xr:uid="{00000000-0005-0000-0000-00003F830000}"/>
    <cellStyle name="Wrap 4 16 2 4 2" xfId="33600" xr:uid="{00000000-0005-0000-0000-000040830000}"/>
    <cellStyle name="Wrap 4 16 2 5" xfId="33601" xr:uid="{00000000-0005-0000-0000-000041830000}"/>
    <cellStyle name="Wrap 4 16 3" xfId="33602" xr:uid="{00000000-0005-0000-0000-000042830000}"/>
    <cellStyle name="Wrap 4 16 3 2" xfId="33603" xr:uid="{00000000-0005-0000-0000-000043830000}"/>
    <cellStyle name="Wrap 4 16 4" xfId="33604" xr:uid="{00000000-0005-0000-0000-000044830000}"/>
    <cellStyle name="Wrap 4 16 4 2" xfId="33605" xr:uid="{00000000-0005-0000-0000-000045830000}"/>
    <cellStyle name="Wrap 4 16 5" xfId="33606" xr:uid="{00000000-0005-0000-0000-000046830000}"/>
    <cellStyle name="Wrap 4 16 5 2" xfId="33607" xr:uid="{00000000-0005-0000-0000-000047830000}"/>
    <cellStyle name="Wrap 4 16 6" xfId="33608" xr:uid="{00000000-0005-0000-0000-000048830000}"/>
    <cellStyle name="Wrap 4 16 6 2" xfId="33609" xr:uid="{00000000-0005-0000-0000-000049830000}"/>
    <cellStyle name="Wrap 4 16 7" xfId="33610" xr:uid="{00000000-0005-0000-0000-00004A830000}"/>
    <cellStyle name="Wrap 4 17" xfId="33611" xr:uid="{00000000-0005-0000-0000-00004B830000}"/>
    <cellStyle name="Wrap 4 17 2" xfId="33612" xr:uid="{00000000-0005-0000-0000-00004C830000}"/>
    <cellStyle name="Wrap 4 17 2 2" xfId="33613" xr:uid="{00000000-0005-0000-0000-00004D830000}"/>
    <cellStyle name="Wrap 4 17 2 2 2" xfId="33614" xr:uid="{00000000-0005-0000-0000-00004E830000}"/>
    <cellStyle name="Wrap 4 17 2 3" xfId="33615" xr:uid="{00000000-0005-0000-0000-00004F830000}"/>
    <cellStyle name="Wrap 4 17 2 3 2" xfId="33616" xr:uid="{00000000-0005-0000-0000-000050830000}"/>
    <cellStyle name="Wrap 4 17 2 4" xfId="33617" xr:uid="{00000000-0005-0000-0000-000051830000}"/>
    <cellStyle name="Wrap 4 17 2 4 2" xfId="33618" xr:uid="{00000000-0005-0000-0000-000052830000}"/>
    <cellStyle name="Wrap 4 17 2 5" xfId="33619" xr:uid="{00000000-0005-0000-0000-000053830000}"/>
    <cellStyle name="Wrap 4 17 3" xfId="33620" xr:uid="{00000000-0005-0000-0000-000054830000}"/>
    <cellStyle name="Wrap 4 17 3 2" xfId="33621" xr:uid="{00000000-0005-0000-0000-000055830000}"/>
    <cellStyle name="Wrap 4 17 4" xfId="33622" xr:uid="{00000000-0005-0000-0000-000056830000}"/>
    <cellStyle name="Wrap 4 17 4 2" xfId="33623" xr:uid="{00000000-0005-0000-0000-000057830000}"/>
    <cellStyle name="Wrap 4 17 5" xfId="33624" xr:uid="{00000000-0005-0000-0000-000058830000}"/>
    <cellStyle name="Wrap 4 17 5 2" xfId="33625" xr:uid="{00000000-0005-0000-0000-000059830000}"/>
    <cellStyle name="Wrap 4 17 6" xfId="33626" xr:uid="{00000000-0005-0000-0000-00005A830000}"/>
    <cellStyle name="Wrap 4 17 6 2" xfId="33627" xr:uid="{00000000-0005-0000-0000-00005B830000}"/>
    <cellStyle name="Wrap 4 17 7" xfId="33628" xr:uid="{00000000-0005-0000-0000-00005C830000}"/>
    <cellStyle name="Wrap 4 18" xfId="33629" xr:uid="{00000000-0005-0000-0000-00005D830000}"/>
    <cellStyle name="Wrap 4 18 2" xfId="33630" xr:uid="{00000000-0005-0000-0000-00005E830000}"/>
    <cellStyle name="Wrap 4 18 2 2" xfId="33631" xr:uid="{00000000-0005-0000-0000-00005F830000}"/>
    <cellStyle name="Wrap 4 18 2 2 2" xfId="33632" xr:uid="{00000000-0005-0000-0000-000060830000}"/>
    <cellStyle name="Wrap 4 18 2 3" xfId="33633" xr:uid="{00000000-0005-0000-0000-000061830000}"/>
    <cellStyle name="Wrap 4 18 2 3 2" xfId="33634" xr:uid="{00000000-0005-0000-0000-000062830000}"/>
    <cellStyle name="Wrap 4 18 2 4" xfId="33635" xr:uid="{00000000-0005-0000-0000-000063830000}"/>
    <cellStyle name="Wrap 4 18 3" xfId="33636" xr:uid="{00000000-0005-0000-0000-000064830000}"/>
    <cellStyle name="Wrap 4 18 3 2" xfId="33637" xr:uid="{00000000-0005-0000-0000-000065830000}"/>
    <cellStyle name="Wrap 4 18 4" xfId="33638" xr:uid="{00000000-0005-0000-0000-000066830000}"/>
    <cellStyle name="Wrap 4 18 4 2" xfId="33639" xr:uid="{00000000-0005-0000-0000-000067830000}"/>
    <cellStyle name="Wrap 4 18 5" xfId="33640" xr:uid="{00000000-0005-0000-0000-000068830000}"/>
    <cellStyle name="Wrap 4 18 5 2" xfId="33641" xr:uid="{00000000-0005-0000-0000-000069830000}"/>
    <cellStyle name="Wrap 4 18 6" xfId="33642" xr:uid="{00000000-0005-0000-0000-00006A830000}"/>
    <cellStyle name="Wrap 4 18 6 2" xfId="33643" xr:uid="{00000000-0005-0000-0000-00006B830000}"/>
    <cellStyle name="Wrap 4 19" xfId="33644" xr:uid="{00000000-0005-0000-0000-00006C830000}"/>
    <cellStyle name="Wrap 4 19 2" xfId="33645" xr:uid="{00000000-0005-0000-0000-00006D830000}"/>
    <cellStyle name="Wrap 4 19 2 2" xfId="33646" xr:uid="{00000000-0005-0000-0000-00006E830000}"/>
    <cellStyle name="Wrap 4 19 3" xfId="33647" xr:uid="{00000000-0005-0000-0000-00006F830000}"/>
    <cellStyle name="Wrap 4 19 3 2" xfId="33648" xr:uid="{00000000-0005-0000-0000-000070830000}"/>
    <cellStyle name="Wrap 4 19 4" xfId="33649" xr:uid="{00000000-0005-0000-0000-000071830000}"/>
    <cellStyle name="Wrap 4 19 4 2" xfId="33650" xr:uid="{00000000-0005-0000-0000-000072830000}"/>
    <cellStyle name="Wrap 4 19 5" xfId="33651" xr:uid="{00000000-0005-0000-0000-000073830000}"/>
    <cellStyle name="Wrap 4 2" xfId="33652" xr:uid="{00000000-0005-0000-0000-000074830000}"/>
    <cellStyle name="Wrap 4 2 2" xfId="33653" xr:uid="{00000000-0005-0000-0000-000075830000}"/>
    <cellStyle name="Wrap 4 2 2 2" xfId="33654" xr:uid="{00000000-0005-0000-0000-000076830000}"/>
    <cellStyle name="Wrap 4 2 2 2 2" xfId="33655" xr:uid="{00000000-0005-0000-0000-000077830000}"/>
    <cellStyle name="Wrap 4 2 2 3" xfId="33656" xr:uid="{00000000-0005-0000-0000-000078830000}"/>
    <cellStyle name="Wrap 4 2 2 3 2" xfId="33657" xr:uid="{00000000-0005-0000-0000-000079830000}"/>
    <cellStyle name="Wrap 4 2 2 4" xfId="33658" xr:uid="{00000000-0005-0000-0000-00007A830000}"/>
    <cellStyle name="Wrap 4 2 2 4 2" xfId="33659" xr:uid="{00000000-0005-0000-0000-00007B830000}"/>
    <cellStyle name="Wrap 4 2 2 5" xfId="33660" xr:uid="{00000000-0005-0000-0000-00007C830000}"/>
    <cellStyle name="Wrap 4 2 3" xfId="33661" xr:uid="{00000000-0005-0000-0000-00007D830000}"/>
    <cellStyle name="Wrap 4 2 3 2" xfId="33662" xr:uid="{00000000-0005-0000-0000-00007E830000}"/>
    <cellStyle name="Wrap 4 2 4" xfId="33663" xr:uid="{00000000-0005-0000-0000-00007F830000}"/>
    <cellStyle name="Wrap 4 2 4 2" xfId="33664" xr:uid="{00000000-0005-0000-0000-000080830000}"/>
    <cellStyle name="Wrap 4 2 5" xfId="33665" xr:uid="{00000000-0005-0000-0000-000081830000}"/>
    <cellStyle name="Wrap 4 2 5 2" xfId="33666" xr:uid="{00000000-0005-0000-0000-000082830000}"/>
    <cellStyle name="Wrap 4 2 6" xfId="33667" xr:uid="{00000000-0005-0000-0000-000083830000}"/>
    <cellStyle name="Wrap 4 2 6 2" xfId="33668" xr:uid="{00000000-0005-0000-0000-000084830000}"/>
    <cellStyle name="Wrap 4 2 7" xfId="33669" xr:uid="{00000000-0005-0000-0000-000085830000}"/>
    <cellStyle name="Wrap 4 20" xfId="33670" xr:uid="{00000000-0005-0000-0000-000086830000}"/>
    <cellStyle name="Wrap 4 20 2" xfId="33671" xr:uid="{00000000-0005-0000-0000-000087830000}"/>
    <cellStyle name="Wrap 4 21" xfId="33672" xr:uid="{00000000-0005-0000-0000-000088830000}"/>
    <cellStyle name="Wrap 4 21 2" xfId="33673" xr:uid="{00000000-0005-0000-0000-000089830000}"/>
    <cellStyle name="Wrap 4 22" xfId="33674" xr:uid="{00000000-0005-0000-0000-00008A830000}"/>
    <cellStyle name="Wrap 4 22 2" xfId="33675" xr:uid="{00000000-0005-0000-0000-00008B830000}"/>
    <cellStyle name="Wrap 4 23" xfId="33676" xr:uid="{00000000-0005-0000-0000-00008C830000}"/>
    <cellStyle name="Wrap 4 23 2" xfId="33677" xr:uid="{00000000-0005-0000-0000-00008D830000}"/>
    <cellStyle name="Wrap 4 3" xfId="33678" xr:uid="{00000000-0005-0000-0000-00008E830000}"/>
    <cellStyle name="Wrap 4 3 2" xfId="33679" xr:uid="{00000000-0005-0000-0000-00008F830000}"/>
    <cellStyle name="Wrap 4 3 2 2" xfId="33680" xr:uid="{00000000-0005-0000-0000-000090830000}"/>
    <cellStyle name="Wrap 4 3 2 2 2" xfId="33681" xr:uid="{00000000-0005-0000-0000-000091830000}"/>
    <cellStyle name="Wrap 4 3 2 3" xfId="33682" xr:uid="{00000000-0005-0000-0000-000092830000}"/>
    <cellStyle name="Wrap 4 3 2 3 2" xfId="33683" xr:uid="{00000000-0005-0000-0000-000093830000}"/>
    <cellStyle name="Wrap 4 3 2 4" xfId="33684" xr:uid="{00000000-0005-0000-0000-000094830000}"/>
    <cellStyle name="Wrap 4 3 2 4 2" xfId="33685" xr:uid="{00000000-0005-0000-0000-000095830000}"/>
    <cellStyle name="Wrap 4 3 2 5" xfId="33686" xr:uid="{00000000-0005-0000-0000-000096830000}"/>
    <cellStyle name="Wrap 4 3 3" xfId="33687" xr:uid="{00000000-0005-0000-0000-000097830000}"/>
    <cellStyle name="Wrap 4 3 3 2" xfId="33688" xr:uid="{00000000-0005-0000-0000-000098830000}"/>
    <cellStyle name="Wrap 4 3 4" xfId="33689" xr:uid="{00000000-0005-0000-0000-000099830000}"/>
    <cellStyle name="Wrap 4 3 4 2" xfId="33690" xr:uid="{00000000-0005-0000-0000-00009A830000}"/>
    <cellStyle name="Wrap 4 3 5" xfId="33691" xr:uid="{00000000-0005-0000-0000-00009B830000}"/>
    <cellStyle name="Wrap 4 3 5 2" xfId="33692" xr:uid="{00000000-0005-0000-0000-00009C830000}"/>
    <cellStyle name="Wrap 4 3 6" xfId="33693" xr:uid="{00000000-0005-0000-0000-00009D830000}"/>
    <cellStyle name="Wrap 4 3 6 2" xfId="33694" xr:uid="{00000000-0005-0000-0000-00009E830000}"/>
    <cellStyle name="Wrap 4 3 7" xfId="33695" xr:uid="{00000000-0005-0000-0000-00009F830000}"/>
    <cellStyle name="Wrap 4 4" xfId="33696" xr:uid="{00000000-0005-0000-0000-0000A0830000}"/>
    <cellStyle name="Wrap 4 4 2" xfId="33697" xr:uid="{00000000-0005-0000-0000-0000A1830000}"/>
    <cellStyle name="Wrap 4 4 2 2" xfId="33698" xr:uid="{00000000-0005-0000-0000-0000A2830000}"/>
    <cellStyle name="Wrap 4 4 2 2 2" xfId="33699" xr:uid="{00000000-0005-0000-0000-0000A3830000}"/>
    <cellStyle name="Wrap 4 4 2 3" xfId="33700" xr:uid="{00000000-0005-0000-0000-0000A4830000}"/>
    <cellStyle name="Wrap 4 4 2 3 2" xfId="33701" xr:uid="{00000000-0005-0000-0000-0000A5830000}"/>
    <cellStyle name="Wrap 4 4 2 4" xfId="33702" xr:uid="{00000000-0005-0000-0000-0000A6830000}"/>
    <cellStyle name="Wrap 4 4 2 4 2" xfId="33703" xr:uid="{00000000-0005-0000-0000-0000A7830000}"/>
    <cellStyle name="Wrap 4 4 2 5" xfId="33704" xr:uid="{00000000-0005-0000-0000-0000A8830000}"/>
    <cellStyle name="Wrap 4 4 3" xfId="33705" xr:uid="{00000000-0005-0000-0000-0000A9830000}"/>
    <cellStyle name="Wrap 4 4 3 2" xfId="33706" xr:uid="{00000000-0005-0000-0000-0000AA830000}"/>
    <cellStyle name="Wrap 4 4 4" xfId="33707" xr:uid="{00000000-0005-0000-0000-0000AB830000}"/>
    <cellStyle name="Wrap 4 4 4 2" xfId="33708" xr:uid="{00000000-0005-0000-0000-0000AC830000}"/>
    <cellStyle name="Wrap 4 4 5" xfId="33709" xr:uid="{00000000-0005-0000-0000-0000AD830000}"/>
    <cellStyle name="Wrap 4 4 5 2" xfId="33710" xr:uid="{00000000-0005-0000-0000-0000AE830000}"/>
    <cellStyle name="Wrap 4 4 6" xfId="33711" xr:uid="{00000000-0005-0000-0000-0000AF830000}"/>
    <cellStyle name="Wrap 4 4 6 2" xfId="33712" xr:uid="{00000000-0005-0000-0000-0000B0830000}"/>
    <cellStyle name="Wrap 4 4 7" xfId="33713" xr:uid="{00000000-0005-0000-0000-0000B1830000}"/>
    <cellStyle name="Wrap 4 5" xfId="33714" xr:uid="{00000000-0005-0000-0000-0000B2830000}"/>
    <cellStyle name="Wrap 4 5 2" xfId="33715" xr:uid="{00000000-0005-0000-0000-0000B3830000}"/>
    <cellStyle name="Wrap 4 5 2 2" xfId="33716" xr:uid="{00000000-0005-0000-0000-0000B4830000}"/>
    <cellStyle name="Wrap 4 5 2 2 2" xfId="33717" xr:uid="{00000000-0005-0000-0000-0000B5830000}"/>
    <cellStyle name="Wrap 4 5 2 3" xfId="33718" xr:uid="{00000000-0005-0000-0000-0000B6830000}"/>
    <cellStyle name="Wrap 4 5 2 3 2" xfId="33719" xr:uid="{00000000-0005-0000-0000-0000B7830000}"/>
    <cellStyle name="Wrap 4 5 2 4" xfId="33720" xr:uid="{00000000-0005-0000-0000-0000B8830000}"/>
    <cellStyle name="Wrap 4 5 2 4 2" xfId="33721" xr:uid="{00000000-0005-0000-0000-0000B9830000}"/>
    <cellStyle name="Wrap 4 5 2 5" xfId="33722" xr:uid="{00000000-0005-0000-0000-0000BA830000}"/>
    <cellStyle name="Wrap 4 5 3" xfId="33723" xr:uid="{00000000-0005-0000-0000-0000BB830000}"/>
    <cellStyle name="Wrap 4 5 3 2" xfId="33724" xr:uid="{00000000-0005-0000-0000-0000BC830000}"/>
    <cellStyle name="Wrap 4 5 4" xfId="33725" xr:uid="{00000000-0005-0000-0000-0000BD830000}"/>
    <cellStyle name="Wrap 4 5 4 2" xfId="33726" xr:uid="{00000000-0005-0000-0000-0000BE830000}"/>
    <cellStyle name="Wrap 4 5 5" xfId="33727" xr:uid="{00000000-0005-0000-0000-0000BF830000}"/>
    <cellStyle name="Wrap 4 5 5 2" xfId="33728" xr:uid="{00000000-0005-0000-0000-0000C0830000}"/>
    <cellStyle name="Wrap 4 5 6" xfId="33729" xr:uid="{00000000-0005-0000-0000-0000C1830000}"/>
    <cellStyle name="Wrap 4 5 6 2" xfId="33730" xr:uid="{00000000-0005-0000-0000-0000C2830000}"/>
    <cellStyle name="Wrap 4 5 7" xfId="33731" xr:uid="{00000000-0005-0000-0000-0000C3830000}"/>
    <cellStyle name="Wrap 4 6" xfId="33732" xr:uid="{00000000-0005-0000-0000-0000C4830000}"/>
    <cellStyle name="Wrap 4 6 2" xfId="33733" xr:uid="{00000000-0005-0000-0000-0000C5830000}"/>
    <cellStyle name="Wrap 4 6 2 2" xfId="33734" xr:uid="{00000000-0005-0000-0000-0000C6830000}"/>
    <cellStyle name="Wrap 4 6 2 2 2" xfId="33735" xr:uid="{00000000-0005-0000-0000-0000C7830000}"/>
    <cellStyle name="Wrap 4 6 2 3" xfId="33736" xr:uid="{00000000-0005-0000-0000-0000C8830000}"/>
    <cellStyle name="Wrap 4 6 2 3 2" xfId="33737" xr:uid="{00000000-0005-0000-0000-0000C9830000}"/>
    <cellStyle name="Wrap 4 6 2 4" xfId="33738" xr:uid="{00000000-0005-0000-0000-0000CA830000}"/>
    <cellStyle name="Wrap 4 6 2 4 2" xfId="33739" xr:uid="{00000000-0005-0000-0000-0000CB830000}"/>
    <cellStyle name="Wrap 4 6 2 5" xfId="33740" xr:uid="{00000000-0005-0000-0000-0000CC830000}"/>
    <cellStyle name="Wrap 4 6 3" xfId="33741" xr:uid="{00000000-0005-0000-0000-0000CD830000}"/>
    <cellStyle name="Wrap 4 6 3 2" xfId="33742" xr:uid="{00000000-0005-0000-0000-0000CE830000}"/>
    <cellStyle name="Wrap 4 6 4" xfId="33743" xr:uid="{00000000-0005-0000-0000-0000CF830000}"/>
    <cellStyle name="Wrap 4 6 4 2" xfId="33744" xr:uid="{00000000-0005-0000-0000-0000D0830000}"/>
    <cellStyle name="Wrap 4 6 5" xfId="33745" xr:uid="{00000000-0005-0000-0000-0000D1830000}"/>
    <cellStyle name="Wrap 4 6 5 2" xfId="33746" xr:uid="{00000000-0005-0000-0000-0000D2830000}"/>
    <cellStyle name="Wrap 4 6 6" xfId="33747" xr:uid="{00000000-0005-0000-0000-0000D3830000}"/>
    <cellStyle name="Wrap 4 6 6 2" xfId="33748" xr:uid="{00000000-0005-0000-0000-0000D4830000}"/>
    <cellStyle name="Wrap 4 6 7" xfId="33749" xr:uid="{00000000-0005-0000-0000-0000D5830000}"/>
    <cellStyle name="Wrap 4 7" xfId="33750" xr:uid="{00000000-0005-0000-0000-0000D6830000}"/>
    <cellStyle name="Wrap 4 7 2" xfId="33751" xr:uid="{00000000-0005-0000-0000-0000D7830000}"/>
    <cellStyle name="Wrap 4 7 2 2" xfId="33752" xr:uid="{00000000-0005-0000-0000-0000D8830000}"/>
    <cellStyle name="Wrap 4 7 2 2 2" xfId="33753" xr:uid="{00000000-0005-0000-0000-0000D9830000}"/>
    <cellStyle name="Wrap 4 7 2 3" xfId="33754" xr:uid="{00000000-0005-0000-0000-0000DA830000}"/>
    <cellStyle name="Wrap 4 7 2 3 2" xfId="33755" xr:uid="{00000000-0005-0000-0000-0000DB830000}"/>
    <cellStyle name="Wrap 4 7 2 4" xfId="33756" xr:uid="{00000000-0005-0000-0000-0000DC830000}"/>
    <cellStyle name="Wrap 4 7 2 4 2" xfId="33757" xr:uid="{00000000-0005-0000-0000-0000DD830000}"/>
    <cellStyle name="Wrap 4 7 2 5" xfId="33758" xr:uid="{00000000-0005-0000-0000-0000DE830000}"/>
    <cellStyle name="Wrap 4 7 3" xfId="33759" xr:uid="{00000000-0005-0000-0000-0000DF830000}"/>
    <cellStyle name="Wrap 4 7 3 2" xfId="33760" xr:uid="{00000000-0005-0000-0000-0000E0830000}"/>
    <cellStyle name="Wrap 4 7 4" xfId="33761" xr:uid="{00000000-0005-0000-0000-0000E1830000}"/>
    <cellStyle name="Wrap 4 7 4 2" xfId="33762" xr:uid="{00000000-0005-0000-0000-0000E2830000}"/>
    <cellStyle name="Wrap 4 7 5" xfId="33763" xr:uid="{00000000-0005-0000-0000-0000E3830000}"/>
    <cellStyle name="Wrap 4 7 5 2" xfId="33764" xr:uid="{00000000-0005-0000-0000-0000E4830000}"/>
    <cellStyle name="Wrap 4 7 6" xfId="33765" xr:uid="{00000000-0005-0000-0000-0000E5830000}"/>
    <cellStyle name="Wrap 4 7 6 2" xfId="33766" xr:uid="{00000000-0005-0000-0000-0000E6830000}"/>
    <cellStyle name="Wrap 4 7 7" xfId="33767" xr:uid="{00000000-0005-0000-0000-0000E7830000}"/>
    <cellStyle name="Wrap 4 8" xfId="33768" xr:uid="{00000000-0005-0000-0000-0000E8830000}"/>
    <cellStyle name="Wrap 4 8 2" xfId="33769" xr:uid="{00000000-0005-0000-0000-0000E9830000}"/>
    <cellStyle name="Wrap 4 8 2 2" xfId="33770" xr:uid="{00000000-0005-0000-0000-0000EA830000}"/>
    <cellStyle name="Wrap 4 8 2 2 2" xfId="33771" xr:uid="{00000000-0005-0000-0000-0000EB830000}"/>
    <cellStyle name="Wrap 4 8 2 3" xfId="33772" xr:uid="{00000000-0005-0000-0000-0000EC830000}"/>
    <cellStyle name="Wrap 4 8 2 3 2" xfId="33773" xr:uid="{00000000-0005-0000-0000-0000ED830000}"/>
    <cellStyle name="Wrap 4 8 2 4" xfId="33774" xr:uid="{00000000-0005-0000-0000-0000EE830000}"/>
    <cellStyle name="Wrap 4 8 2 4 2" xfId="33775" xr:uid="{00000000-0005-0000-0000-0000EF830000}"/>
    <cellStyle name="Wrap 4 8 2 5" xfId="33776" xr:uid="{00000000-0005-0000-0000-0000F0830000}"/>
    <cellStyle name="Wrap 4 8 3" xfId="33777" xr:uid="{00000000-0005-0000-0000-0000F1830000}"/>
    <cellStyle name="Wrap 4 8 3 2" xfId="33778" xr:uid="{00000000-0005-0000-0000-0000F2830000}"/>
    <cellStyle name="Wrap 4 8 4" xfId="33779" xr:uid="{00000000-0005-0000-0000-0000F3830000}"/>
    <cellStyle name="Wrap 4 8 4 2" xfId="33780" xr:uid="{00000000-0005-0000-0000-0000F4830000}"/>
    <cellStyle name="Wrap 4 8 5" xfId="33781" xr:uid="{00000000-0005-0000-0000-0000F5830000}"/>
    <cellStyle name="Wrap 4 8 5 2" xfId="33782" xr:uid="{00000000-0005-0000-0000-0000F6830000}"/>
    <cellStyle name="Wrap 4 8 6" xfId="33783" xr:uid="{00000000-0005-0000-0000-0000F7830000}"/>
    <cellStyle name="Wrap 4 8 6 2" xfId="33784" xr:uid="{00000000-0005-0000-0000-0000F8830000}"/>
    <cellStyle name="Wrap 4 8 7" xfId="33785" xr:uid="{00000000-0005-0000-0000-0000F9830000}"/>
    <cellStyle name="Wrap 4 9" xfId="33786" xr:uid="{00000000-0005-0000-0000-0000FA830000}"/>
    <cellStyle name="Wrap 4 9 2" xfId="33787" xr:uid="{00000000-0005-0000-0000-0000FB830000}"/>
    <cellStyle name="Wrap 4 9 2 2" xfId="33788" xr:uid="{00000000-0005-0000-0000-0000FC830000}"/>
    <cellStyle name="Wrap 4 9 2 2 2" xfId="33789" xr:uid="{00000000-0005-0000-0000-0000FD830000}"/>
    <cellStyle name="Wrap 4 9 2 3" xfId="33790" xr:uid="{00000000-0005-0000-0000-0000FE830000}"/>
    <cellStyle name="Wrap 4 9 2 3 2" xfId="33791" xr:uid="{00000000-0005-0000-0000-0000FF830000}"/>
    <cellStyle name="Wrap 4 9 2 4" xfId="33792" xr:uid="{00000000-0005-0000-0000-000000840000}"/>
    <cellStyle name="Wrap 4 9 2 4 2" xfId="33793" xr:uid="{00000000-0005-0000-0000-000001840000}"/>
    <cellStyle name="Wrap 4 9 2 5" xfId="33794" xr:uid="{00000000-0005-0000-0000-000002840000}"/>
    <cellStyle name="Wrap 4 9 3" xfId="33795" xr:uid="{00000000-0005-0000-0000-000003840000}"/>
    <cellStyle name="Wrap 4 9 3 2" xfId="33796" xr:uid="{00000000-0005-0000-0000-000004840000}"/>
    <cellStyle name="Wrap 4 9 4" xfId="33797" xr:uid="{00000000-0005-0000-0000-000005840000}"/>
    <cellStyle name="Wrap 4 9 4 2" xfId="33798" xr:uid="{00000000-0005-0000-0000-000006840000}"/>
    <cellStyle name="Wrap 4 9 5" xfId="33799" xr:uid="{00000000-0005-0000-0000-000007840000}"/>
    <cellStyle name="Wrap 4 9 5 2" xfId="33800" xr:uid="{00000000-0005-0000-0000-000008840000}"/>
    <cellStyle name="Wrap 4 9 6" xfId="33801" xr:uid="{00000000-0005-0000-0000-000009840000}"/>
    <cellStyle name="Wrap 4 9 6 2" xfId="33802" xr:uid="{00000000-0005-0000-0000-00000A840000}"/>
    <cellStyle name="Wrap 4 9 7" xfId="33803" xr:uid="{00000000-0005-0000-0000-00000B840000}"/>
    <cellStyle name="Wrap 5" xfId="33804" xr:uid="{00000000-0005-0000-0000-00000C840000}"/>
    <cellStyle name="Wrap 5 10" xfId="33805" xr:uid="{00000000-0005-0000-0000-00000D840000}"/>
    <cellStyle name="Wrap 5 10 2" xfId="33806" xr:uid="{00000000-0005-0000-0000-00000E840000}"/>
    <cellStyle name="Wrap 5 10 2 2" xfId="33807" xr:uid="{00000000-0005-0000-0000-00000F840000}"/>
    <cellStyle name="Wrap 5 10 2 2 2" xfId="33808" xr:uid="{00000000-0005-0000-0000-000010840000}"/>
    <cellStyle name="Wrap 5 10 2 3" xfId="33809" xr:uid="{00000000-0005-0000-0000-000011840000}"/>
    <cellStyle name="Wrap 5 10 2 3 2" xfId="33810" xr:uid="{00000000-0005-0000-0000-000012840000}"/>
    <cellStyle name="Wrap 5 10 2 4" xfId="33811" xr:uid="{00000000-0005-0000-0000-000013840000}"/>
    <cellStyle name="Wrap 5 10 2 4 2" xfId="33812" xr:uid="{00000000-0005-0000-0000-000014840000}"/>
    <cellStyle name="Wrap 5 10 2 5" xfId="33813" xr:uid="{00000000-0005-0000-0000-000015840000}"/>
    <cellStyle name="Wrap 5 10 3" xfId="33814" xr:uid="{00000000-0005-0000-0000-000016840000}"/>
    <cellStyle name="Wrap 5 10 3 2" xfId="33815" xr:uid="{00000000-0005-0000-0000-000017840000}"/>
    <cellStyle name="Wrap 5 10 4" xfId="33816" xr:uid="{00000000-0005-0000-0000-000018840000}"/>
    <cellStyle name="Wrap 5 10 4 2" xfId="33817" xr:uid="{00000000-0005-0000-0000-000019840000}"/>
    <cellStyle name="Wrap 5 10 5" xfId="33818" xr:uid="{00000000-0005-0000-0000-00001A840000}"/>
    <cellStyle name="Wrap 5 10 5 2" xfId="33819" xr:uid="{00000000-0005-0000-0000-00001B840000}"/>
    <cellStyle name="Wrap 5 10 6" xfId="33820" xr:uid="{00000000-0005-0000-0000-00001C840000}"/>
    <cellStyle name="Wrap 5 10 6 2" xfId="33821" xr:uid="{00000000-0005-0000-0000-00001D840000}"/>
    <cellStyle name="Wrap 5 10 7" xfId="33822" xr:uid="{00000000-0005-0000-0000-00001E840000}"/>
    <cellStyle name="Wrap 5 11" xfId="33823" xr:uid="{00000000-0005-0000-0000-00001F840000}"/>
    <cellStyle name="Wrap 5 11 2" xfId="33824" xr:uid="{00000000-0005-0000-0000-000020840000}"/>
    <cellStyle name="Wrap 5 11 2 2" xfId="33825" xr:uid="{00000000-0005-0000-0000-000021840000}"/>
    <cellStyle name="Wrap 5 11 2 2 2" xfId="33826" xr:uid="{00000000-0005-0000-0000-000022840000}"/>
    <cellStyle name="Wrap 5 11 2 3" xfId="33827" xr:uid="{00000000-0005-0000-0000-000023840000}"/>
    <cellStyle name="Wrap 5 11 2 3 2" xfId="33828" xr:uid="{00000000-0005-0000-0000-000024840000}"/>
    <cellStyle name="Wrap 5 11 2 4" xfId="33829" xr:uid="{00000000-0005-0000-0000-000025840000}"/>
    <cellStyle name="Wrap 5 11 2 4 2" xfId="33830" xr:uid="{00000000-0005-0000-0000-000026840000}"/>
    <cellStyle name="Wrap 5 11 2 5" xfId="33831" xr:uid="{00000000-0005-0000-0000-000027840000}"/>
    <cellStyle name="Wrap 5 11 3" xfId="33832" xr:uid="{00000000-0005-0000-0000-000028840000}"/>
    <cellStyle name="Wrap 5 11 3 2" xfId="33833" xr:uid="{00000000-0005-0000-0000-000029840000}"/>
    <cellStyle name="Wrap 5 11 4" xfId="33834" xr:uid="{00000000-0005-0000-0000-00002A840000}"/>
    <cellStyle name="Wrap 5 11 4 2" xfId="33835" xr:uid="{00000000-0005-0000-0000-00002B840000}"/>
    <cellStyle name="Wrap 5 11 5" xfId="33836" xr:uid="{00000000-0005-0000-0000-00002C840000}"/>
    <cellStyle name="Wrap 5 11 5 2" xfId="33837" xr:uid="{00000000-0005-0000-0000-00002D840000}"/>
    <cellStyle name="Wrap 5 11 6" xfId="33838" xr:uid="{00000000-0005-0000-0000-00002E840000}"/>
    <cellStyle name="Wrap 5 11 6 2" xfId="33839" xr:uid="{00000000-0005-0000-0000-00002F840000}"/>
    <cellStyle name="Wrap 5 11 7" xfId="33840" xr:uid="{00000000-0005-0000-0000-000030840000}"/>
    <cellStyle name="Wrap 5 12" xfId="33841" xr:uid="{00000000-0005-0000-0000-000031840000}"/>
    <cellStyle name="Wrap 5 12 2" xfId="33842" xr:uid="{00000000-0005-0000-0000-000032840000}"/>
    <cellStyle name="Wrap 5 12 2 2" xfId="33843" xr:uid="{00000000-0005-0000-0000-000033840000}"/>
    <cellStyle name="Wrap 5 12 2 2 2" xfId="33844" xr:uid="{00000000-0005-0000-0000-000034840000}"/>
    <cellStyle name="Wrap 5 12 2 3" xfId="33845" xr:uid="{00000000-0005-0000-0000-000035840000}"/>
    <cellStyle name="Wrap 5 12 2 3 2" xfId="33846" xr:uid="{00000000-0005-0000-0000-000036840000}"/>
    <cellStyle name="Wrap 5 12 2 4" xfId="33847" xr:uid="{00000000-0005-0000-0000-000037840000}"/>
    <cellStyle name="Wrap 5 12 2 4 2" xfId="33848" xr:uid="{00000000-0005-0000-0000-000038840000}"/>
    <cellStyle name="Wrap 5 12 2 5" xfId="33849" xr:uid="{00000000-0005-0000-0000-000039840000}"/>
    <cellStyle name="Wrap 5 12 3" xfId="33850" xr:uid="{00000000-0005-0000-0000-00003A840000}"/>
    <cellStyle name="Wrap 5 12 3 2" xfId="33851" xr:uid="{00000000-0005-0000-0000-00003B840000}"/>
    <cellStyle name="Wrap 5 12 4" xfId="33852" xr:uid="{00000000-0005-0000-0000-00003C840000}"/>
    <cellStyle name="Wrap 5 12 4 2" xfId="33853" xr:uid="{00000000-0005-0000-0000-00003D840000}"/>
    <cellStyle name="Wrap 5 12 5" xfId="33854" xr:uid="{00000000-0005-0000-0000-00003E840000}"/>
    <cellStyle name="Wrap 5 12 5 2" xfId="33855" xr:uid="{00000000-0005-0000-0000-00003F840000}"/>
    <cellStyle name="Wrap 5 12 6" xfId="33856" xr:uid="{00000000-0005-0000-0000-000040840000}"/>
    <cellStyle name="Wrap 5 12 6 2" xfId="33857" xr:uid="{00000000-0005-0000-0000-000041840000}"/>
    <cellStyle name="Wrap 5 12 7" xfId="33858" xr:uid="{00000000-0005-0000-0000-000042840000}"/>
    <cellStyle name="Wrap 5 13" xfId="33859" xr:uid="{00000000-0005-0000-0000-000043840000}"/>
    <cellStyle name="Wrap 5 13 2" xfId="33860" xr:uid="{00000000-0005-0000-0000-000044840000}"/>
    <cellStyle name="Wrap 5 13 2 2" xfId="33861" xr:uid="{00000000-0005-0000-0000-000045840000}"/>
    <cellStyle name="Wrap 5 13 2 2 2" xfId="33862" xr:uid="{00000000-0005-0000-0000-000046840000}"/>
    <cellStyle name="Wrap 5 13 2 3" xfId="33863" xr:uid="{00000000-0005-0000-0000-000047840000}"/>
    <cellStyle name="Wrap 5 13 2 3 2" xfId="33864" xr:uid="{00000000-0005-0000-0000-000048840000}"/>
    <cellStyle name="Wrap 5 13 2 4" xfId="33865" xr:uid="{00000000-0005-0000-0000-000049840000}"/>
    <cellStyle name="Wrap 5 13 2 4 2" xfId="33866" xr:uid="{00000000-0005-0000-0000-00004A840000}"/>
    <cellStyle name="Wrap 5 13 2 5" xfId="33867" xr:uid="{00000000-0005-0000-0000-00004B840000}"/>
    <cellStyle name="Wrap 5 13 3" xfId="33868" xr:uid="{00000000-0005-0000-0000-00004C840000}"/>
    <cellStyle name="Wrap 5 13 3 2" xfId="33869" xr:uid="{00000000-0005-0000-0000-00004D840000}"/>
    <cellStyle name="Wrap 5 13 4" xfId="33870" xr:uid="{00000000-0005-0000-0000-00004E840000}"/>
    <cellStyle name="Wrap 5 13 4 2" xfId="33871" xr:uid="{00000000-0005-0000-0000-00004F840000}"/>
    <cellStyle name="Wrap 5 13 5" xfId="33872" xr:uid="{00000000-0005-0000-0000-000050840000}"/>
    <cellStyle name="Wrap 5 13 5 2" xfId="33873" xr:uid="{00000000-0005-0000-0000-000051840000}"/>
    <cellStyle name="Wrap 5 13 6" xfId="33874" xr:uid="{00000000-0005-0000-0000-000052840000}"/>
    <cellStyle name="Wrap 5 13 6 2" xfId="33875" xr:uid="{00000000-0005-0000-0000-000053840000}"/>
    <cellStyle name="Wrap 5 13 7" xfId="33876" xr:uid="{00000000-0005-0000-0000-000054840000}"/>
    <cellStyle name="Wrap 5 14" xfId="33877" xr:uid="{00000000-0005-0000-0000-000055840000}"/>
    <cellStyle name="Wrap 5 14 2" xfId="33878" xr:uid="{00000000-0005-0000-0000-000056840000}"/>
    <cellStyle name="Wrap 5 14 2 2" xfId="33879" xr:uid="{00000000-0005-0000-0000-000057840000}"/>
    <cellStyle name="Wrap 5 14 2 2 2" xfId="33880" xr:uid="{00000000-0005-0000-0000-000058840000}"/>
    <cellStyle name="Wrap 5 14 2 3" xfId="33881" xr:uid="{00000000-0005-0000-0000-000059840000}"/>
    <cellStyle name="Wrap 5 14 2 3 2" xfId="33882" xr:uid="{00000000-0005-0000-0000-00005A840000}"/>
    <cellStyle name="Wrap 5 14 2 4" xfId="33883" xr:uid="{00000000-0005-0000-0000-00005B840000}"/>
    <cellStyle name="Wrap 5 14 2 4 2" xfId="33884" xr:uid="{00000000-0005-0000-0000-00005C840000}"/>
    <cellStyle name="Wrap 5 14 2 5" xfId="33885" xr:uid="{00000000-0005-0000-0000-00005D840000}"/>
    <cellStyle name="Wrap 5 14 3" xfId="33886" xr:uid="{00000000-0005-0000-0000-00005E840000}"/>
    <cellStyle name="Wrap 5 14 3 2" xfId="33887" xr:uid="{00000000-0005-0000-0000-00005F840000}"/>
    <cellStyle name="Wrap 5 14 4" xfId="33888" xr:uid="{00000000-0005-0000-0000-000060840000}"/>
    <cellStyle name="Wrap 5 14 4 2" xfId="33889" xr:uid="{00000000-0005-0000-0000-000061840000}"/>
    <cellStyle name="Wrap 5 14 5" xfId="33890" xr:uid="{00000000-0005-0000-0000-000062840000}"/>
    <cellStyle name="Wrap 5 14 5 2" xfId="33891" xr:uid="{00000000-0005-0000-0000-000063840000}"/>
    <cellStyle name="Wrap 5 14 6" xfId="33892" xr:uid="{00000000-0005-0000-0000-000064840000}"/>
    <cellStyle name="Wrap 5 14 6 2" xfId="33893" xr:uid="{00000000-0005-0000-0000-000065840000}"/>
    <cellStyle name="Wrap 5 14 7" xfId="33894" xr:uid="{00000000-0005-0000-0000-000066840000}"/>
    <cellStyle name="Wrap 5 15" xfId="33895" xr:uid="{00000000-0005-0000-0000-000067840000}"/>
    <cellStyle name="Wrap 5 15 2" xfId="33896" xr:uid="{00000000-0005-0000-0000-000068840000}"/>
    <cellStyle name="Wrap 5 15 2 2" xfId="33897" xr:uid="{00000000-0005-0000-0000-000069840000}"/>
    <cellStyle name="Wrap 5 15 2 2 2" xfId="33898" xr:uid="{00000000-0005-0000-0000-00006A840000}"/>
    <cellStyle name="Wrap 5 15 2 3" xfId="33899" xr:uid="{00000000-0005-0000-0000-00006B840000}"/>
    <cellStyle name="Wrap 5 15 2 3 2" xfId="33900" xr:uid="{00000000-0005-0000-0000-00006C840000}"/>
    <cellStyle name="Wrap 5 15 2 4" xfId="33901" xr:uid="{00000000-0005-0000-0000-00006D840000}"/>
    <cellStyle name="Wrap 5 15 2 4 2" xfId="33902" xr:uid="{00000000-0005-0000-0000-00006E840000}"/>
    <cellStyle name="Wrap 5 15 2 5" xfId="33903" xr:uid="{00000000-0005-0000-0000-00006F840000}"/>
    <cellStyle name="Wrap 5 15 3" xfId="33904" xr:uid="{00000000-0005-0000-0000-000070840000}"/>
    <cellStyle name="Wrap 5 15 3 2" xfId="33905" xr:uid="{00000000-0005-0000-0000-000071840000}"/>
    <cellStyle name="Wrap 5 15 4" xfId="33906" xr:uid="{00000000-0005-0000-0000-000072840000}"/>
    <cellStyle name="Wrap 5 15 4 2" xfId="33907" xr:uid="{00000000-0005-0000-0000-000073840000}"/>
    <cellStyle name="Wrap 5 15 5" xfId="33908" xr:uid="{00000000-0005-0000-0000-000074840000}"/>
    <cellStyle name="Wrap 5 15 5 2" xfId="33909" xr:uid="{00000000-0005-0000-0000-000075840000}"/>
    <cellStyle name="Wrap 5 15 6" xfId="33910" xr:uid="{00000000-0005-0000-0000-000076840000}"/>
    <cellStyle name="Wrap 5 15 6 2" xfId="33911" xr:uid="{00000000-0005-0000-0000-000077840000}"/>
    <cellStyle name="Wrap 5 15 7" xfId="33912" xr:uid="{00000000-0005-0000-0000-000078840000}"/>
    <cellStyle name="Wrap 5 16" xfId="33913" xr:uid="{00000000-0005-0000-0000-000079840000}"/>
    <cellStyle name="Wrap 5 16 2" xfId="33914" xr:uid="{00000000-0005-0000-0000-00007A840000}"/>
    <cellStyle name="Wrap 5 16 2 2" xfId="33915" xr:uid="{00000000-0005-0000-0000-00007B840000}"/>
    <cellStyle name="Wrap 5 16 2 2 2" xfId="33916" xr:uid="{00000000-0005-0000-0000-00007C840000}"/>
    <cellStyle name="Wrap 5 16 2 3" xfId="33917" xr:uid="{00000000-0005-0000-0000-00007D840000}"/>
    <cellStyle name="Wrap 5 16 2 3 2" xfId="33918" xr:uid="{00000000-0005-0000-0000-00007E840000}"/>
    <cellStyle name="Wrap 5 16 2 4" xfId="33919" xr:uid="{00000000-0005-0000-0000-00007F840000}"/>
    <cellStyle name="Wrap 5 16 2 4 2" xfId="33920" xr:uid="{00000000-0005-0000-0000-000080840000}"/>
    <cellStyle name="Wrap 5 16 2 5" xfId="33921" xr:uid="{00000000-0005-0000-0000-000081840000}"/>
    <cellStyle name="Wrap 5 16 3" xfId="33922" xr:uid="{00000000-0005-0000-0000-000082840000}"/>
    <cellStyle name="Wrap 5 16 3 2" xfId="33923" xr:uid="{00000000-0005-0000-0000-000083840000}"/>
    <cellStyle name="Wrap 5 16 4" xfId="33924" xr:uid="{00000000-0005-0000-0000-000084840000}"/>
    <cellStyle name="Wrap 5 16 4 2" xfId="33925" xr:uid="{00000000-0005-0000-0000-000085840000}"/>
    <cellStyle name="Wrap 5 16 5" xfId="33926" xr:uid="{00000000-0005-0000-0000-000086840000}"/>
    <cellStyle name="Wrap 5 16 5 2" xfId="33927" xr:uid="{00000000-0005-0000-0000-000087840000}"/>
    <cellStyle name="Wrap 5 16 6" xfId="33928" xr:uid="{00000000-0005-0000-0000-000088840000}"/>
    <cellStyle name="Wrap 5 16 6 2" xfId="33929" xr:uid="{00000000-0005-0000-0000-000089840000}"/>
    <cellStyle name="Wrap 5 16 7" xfId="33930" xr:uid="{00000000-0005-0000-0000-00008A840000}"/>
    <cellStyle name="Wrap 5 17" xfId="33931" xr:uid="{00000000-0005-0000-0000-00008B840000}"/>
    <cellStyle name="Wrap 5 17 2" xfId="33932" xr:uid="{00000000-0005-0000-0000-00008C840000}"/>
    <cellStyle name="Wrap 5 17 2 2" xfId="33933" xr:uid="{00000000-0005-0000-0000-00008D840000}"/>
    <cellStyle name="Wrap 5 17 2 2 2" xfId="33934" xr:uid="{00000000-0005-0000-0000-00008E840000}"/>
    <cellStyle name="Wrap 5 17 2 3" xfId="33935" xr:uid="{00000000-0005-0000-0000-00008F840000}"/>
    <cellStyle name="Wrap 5 17 2 3 2" xfId="33936" xr:uid="{00000000-0005-0000-0000-000090840000}"/>
    <cellStyle name="Wrap 5 17 2 4" xfId="33937" xr:uid="{00000000-0005-0000-0000-000091840000}"/>
    <cellStyle name="Wrap 5 17 2 4 2" xfId="33938" xr:uid="{00000000-0005-0000-0000-000092840000}"/>
    <cellStyle name="Wrap 5 17 2 5" xfId="33939" xr:uid="{00000000-0005-0000-0000-000093840000}"/>
    <cellStyle name="Wrap 5 17 3" xfId="33940" xr:uid="{00000000-0005-0000-0000-000094840000}"/>
    <cellStyle name="Wrap 5 17 3 2" xfId="33941" xr:uid="{00000000-0005-0000-0000-000095840000}"/>
    <cellStyle name="Wrap 5 17 4" xfId="33942" xr:uid="{00000000-0005-0000-0000-000096840000}"/>
    <cellStyle name="Wrap 5 17 4 2" xfId="33943" xr:uid="{00000000-0005-0000-0000-000097840000}"/>
    <cellStyle name="Wrap 5 17 5" xfId="33944" xr:uid="{00000000-0005-0000-0000-000098840000}"/>
    <cellStyle name="Wrap 5 17 5 2" xfId="33945" xr:uid="{00000000-0005-0000-0000-000099840000}"/>
    <cellStyle name="Wrap 5 17 6" xfId="33946" xr:uid="{00000000-0005-0000-0000-00009A840000}"/>
    <cellStyle name="Wrap 5 17 6 2" xfId="33947" xr:uid="{00000000-0005-0000-0000-00009B840000}"/>
    <cellStyle name="Wrap 5 17 7" xfId="33948" xr:uid="{00000000-0005-0000-0000-00009C840000}"/>
    <cellStyle name="Wrap 5 18" xfId="33949" xr:uid="{00000000-0005-0000-0000-00009D840000}"/>
    <cellStyle name="Wrap 5 18 2" xfId="33950" xr:uid="{00000000-0005-0000-0000-00009E840000}"/>
    <cellStyle name="Wrap 5 18 2 2" xfId="33951" xr:uid="{00000000-0005-0000-0000-00009F840000}"/>
    <cellStyle name="Wrap 5 18 2 2 2" xfId="33952" xr:uid="{00000000-0005-0000-0000-0000A0840000}"/>
    <cellStyle name="Wrap 5 18 2 3" xfId="33953" xr:uid="{00000000-0005-0000-0000-0000A1840000}"/>
    <cellStyle name="Wrap 5 18 2 3 2" xfId="33954" xr:uid="{00000000-0005-0000-0000-0000A2840000}"/>
    <cellStyle name="Wrap 5 18 2 4" xfId="33955" xr:uid="{00000000-0005-0000-0000-0000A3840000}"/>
    <cellStyle name="Wrap 5 18 2 4 2" xfId="33956" xr:uid="{00000000-0005-0000-0000-0000A4840000}"/>
    <cellStyle name="Wrap 5 18 2 5" xfId="33957" xr:uid="{00000000-0005-0000-0000-0000A5840000}"/>
    <cellStyle name="Wrap 5 18 3" xfId="33958" xr:uid="{00000000-0005-0000-0000-0000A6840000}"/>
    <cellStyle name="Wrap 5 18 3 2" xfId="33959" xr:uid="{00000000-0005-0000-0000-0000A7840000}"/>
    <cellStyle name="Wrap 5 18 4" xfId="33960" xr:uid="{00000000-0005-0000-0000-0000A8840000}"/>
    <cellStyle name="Wrap 5 18 4 2" xfId="33961" xr:uid="{00000000-0005-0000-0000-0000A9840000}"/>
    <cellStyle name="Wrap 5 18 5" xfId="33962" xr:uid="{00000000-0005-0000-0000-0000AA840000}"/>
    <cellStyle name="Wrap 5 18 5 2" xfId="33963" xr:uid="{00000000-0005-0000-0000-0000AB840000}"/>
    <cellStyle name="Wrap 5 18 6" xfId="33964" xr:uid="{00000000-0005-0000-0000-0000AC840000}"/>
    <cellStyle name="Wrap 5 18 6 2" xfId="33965" xr:uid="{00000000-0005-0000-0000-0000AD840000}"/>
    <cellStyle name="Wrap 5 18 7" xfId="33966" xr:uid="{00000000-0005-0000-0000-0000AE840000}"/>
    <cellStyle name="Wrap 5 19" xfId="33967" xr:uid="{00000000-0005-0000-0000-0000AF840000}"/>
    <cellStyle name="Wrap 5 19 2" xfId="33968" xr:uid="{00000000-0005-0000-0000-0000B0840000}"/>
    <cellStyle name="Wrap 5 19 2 2" xfId="33969" xr:uid="{00000000-0005-0000-0000-0000B1840000}"/>
    <cellStyle name="Wrap 5 19 3" xfId="33970" xr:uid="{00000000-0005-0000-0000-0000B2840000}"/>
    <cellStyle name="Wrap 5 19 3 2" xfId="33971" xr:uid="{00000000-0005-0000-0000-0000B3840000}"/>
    <cellStyle name="Wrap 5 19 4" xfId="33972" xr:uid="{00000000-0005-0000-0000-0000B4840000}"/>
    <cellStyle name="Wrap 5 19 4 2" xfId="33973" xr:uid="{00000000-0005-0000-0000-0000B5840000}"/>
    <cellStyle name="Wrap 5 19 5" xfId="33974" xr:uid="{00000000-0005-0000-0000-0000B6840000}"/>
    <cellStyle name="Wrap 5 2" xfId="33975" xr:uid="{00000000-0005-0000-0000-0000B7840000}"/>
    <cellStyle name="Wrap 5 2 2" xfId="33976" xr:uid="{00000000-0005-0000-0000-0000B8840000}"/>
    <cellStyle name="Wrap 5 2 2 2" xfId="33977" xr:uid="{00000000-0005-0000-0000-0000B9840000}"/>
    <cellStyle name="Wrap 5 2 2 2 2" xfId="33978" xr:uid="{00000000-0005-0000-0000-0000BA840000}"/>
    <cellStyle name="Wrap 5 2 2 3" xfId="33979" xr:uid="{00000000-0005-0000-0000-0000BB840000}"/>
    <cellStyle name="Wrap 5 2 2 3 2" xfId="33980" xr:uid="{00000000-0005-0000-0000-0000BC840000}"/>
    <cellStyle name="Wrap 5 2 2 4" xfId="33981" xr:uid="{00000000-0005-0000-0000-0000BD840000}"/>
    <cellStyle name="Wrap 5 2 2 4 2" xfId="33982" xr:uid="{00000000-0005-0000-0000-0000BE840000}"/>
    <cellStyle name="Wrap 5 2 2 5" xfId="33983" xr:uid="{00000000-0005-0000-0000-0000BF840000}"/>
    <cellStyle name="Wrap 5 2 3" xfId="33984" xr:uid="{00000000-0005-0000-0000-0000C0840000}"/>
    <cellStyle name="Wrap 5 2 3 2" xfId="33985" xr:uid="{00000000-0005-0000-0000-0000C1840000}"/>
    <cellStyle name="Wrap 5 2 4" xfId="33986" xr:uid="{00000000-0005-0000-0000-0000C2840000}"/>
    <cellStyle name="Wrap 5 2 4 2" xfId="33987" xr:uid="{00000000-0005-0000-0000-0000C3840000}"/>
    <cellStyle name="Wrap 5 2 5" xfId="33988" xr:uid="{00000000-0005-0000-0000-0000C4840000}"/>
    <cellStyle name="Wrap 5 2 5 2" xfId="33989" xr:uid="{00000000-0005-0000-0000-0000C5840000}"/>
    <cellStyle name="Wrap 5 2 6" xfId="33990" xr:uid="{00000000-0005-0000-0000-0000C6840000}"/>
    <cellStyle name="Wrap 5 2 6 2" xfId="33991" xr:uid="{00000000-0005-0000-0000-0000C7840000}"/>
    <cellStyle name="Wrap 5 2 7" xfId="33992" xr:uid="{00000000-0005-0000-0000-0000C8840000}"/>
    <cellStyle name="Wrap 5 20" xfId="33993" xr:uid="{00000000-0005-0000-0000-0000C9840000}"/>
    <cellStyle name="Wrap 5 20 2" xfId="33994" xr:uid="{00000000-0005-0000-0000-0000CA840000}"/>
    <cellStyle name="Wrap 5 21" xfId="33995" xr:uid="{00000000-0005-0000-0000-0000CB840000}"/>
    <cellStyle name="Wrap 5 21 2" xfId="33996" xr:uid="{00000000-0005-0000-0000-0000CC840000}"/>
    <cellStyle name="Wrap 5 22" xfId="33997" xr:uid="{00000000-0005-0000-0000-0000CD840000}"/>
    <cellStyle name="Wrap 5 22 2" xfId="33998" xr:uid="{00000000-0005-0000-0000-0000CE840000}"/>
    <cellStyle name="Wrap 5 23" xfId="33999" xr:uid="{00000000-0005-0000-0000-0000CF840000}"/>
    <cellStyle name="Wrap 5 23 2" xfId="34000" xr:uid="{00000000-0005-0000-0000-0000D0840000}"/>
    <cellStyle name="Wrap 5 24" xfId="34001" xr:uid="{00000000-0005-0000-0000-0000D1840000}"/>
    <cellStyle name="Wrap 5 3" xfId="34002" xr:uid="{00000000-0005-0000-0000-0000D2840000}"/>
    <cellStyle name="Wrap 5 3 2" xfId="34003" xr:uid="{00000000-0005-0000-0000-0000D3840000}"/>
    <cellStyle name="Wrap 5 3 2 2" xfId="34004" xr:uid="{00000000-0005-0000-0000-0000D4840000}"/>
    <cellStyle name="Wrap 5 3 2 2 2" xfId="34005" xr:uid="{00000000-0005-0000-0000-0000D5840000}"/>
    <cellStyle name="Wrap 5 3 2 3" xfId="34006" xr:uid="{00000000-0005-0000-0000-0000D6840000}"/>
    <cellStyle name="Wrap 5 3 2 3 2" xfId="34007" xr:uid="{00000000-0005-0000-0000-0000D7840000}"/>
    <cellStyle name="Wrap 5 3 2 4" xfId="34008" xr:uid="{00000000-0005-0000-0000-0000D8840000}"/>
    <cellStyle name="Wrap 5 3 2 4 2" xfId="34009" xr:uid="{00000000-0005-0000-0000-0000D9840000}"/>
    <cellStyle name="Wrap 5 3 2 5" xfId="34010" xr:uid="{00000000-0005-0000-0000-0000DA840000}"/>
    <cellStyle name="Wrap 5 3 3" xfId="34011" xr:uid="{00000000-0005-0000-0000-0000DB840000}"/>
    <cellStyle name="Wrap 5 3 3 2" xfId="34012" xr:uid="{00000000-0005-0000-0000-0000DC840000}"/>
    <cellStyle name="Wrap 5 3 4" xfId="34013" xr:uid="{00000000-0005-0000-0000-0000DD840000}"/>
    <cellStyle name="Wrap 5 3 4 2" xfId="34014" xr:uid="{00000000-0005-0000-0000-0000DE840000}"/>
    <cellStyle name="Wrap 5 3 5" xfId="34015" xr:uid="{00000000-0005-0000-0000-0000DF840000}"/>
    <cellStyle name="Wrap 5 3 5 2" xfId="34016" xr:uid="{00000000-0005-0000-0000-0000E0840000}"/>
    <cellStyle name="Wrap 5 3 6" xfId="34017" xr:uid="{00000000-0005-0000-0000-0000E1840000}"/>
    <cellStyle name="Wrap 5 3 6 2" xfId="34018" xr:uid="{00000000-0005-0000-0000-0000E2840000}"/>
    <cellStyle name="Wrap 5 3 7" xfId="34019" xr:uid="{00000000-0005-0000-0000-0000E3840000}"/>
    <cellStyle name="Wrap 5 4" xfId="34020" xr:uid="{00000000-0005-0000-0000-0000E4840000}"/>
    <cellStyle name="Wrap 5 4 2" xfId="34021" xr:uid="{00000000-0005-0000-0000-0000E5840000}"/>
    <cellStyle name="Wrap 5 4 2 2" xfId="34022" xr:uid="{00000000-0005-0000-0000-0000E6840000}"/>
    <cellStyle name="Wrap 5 4 2 2 2" xfId="34023" xr:uid="{00000000-0005-0000-0000-0000E7840000}"/>
    <cellStyle name="Wrap 5 4 2 3" xfId="34024" xr:uid="{00000000-0005-0000-0000-0000E8840000}"/>
    <cellStyle name="Wrap 5 4 2 3 2" xfId="34025" xr:uid="{00000000-0005-0000-0000-0000E9840000}"/>
    <cellStyle name="Wrap 5 4 2 4" xfId="34026" xr:uid="{00000000-0005-0000-0000-0000EA840000}"/>
    <cellStyle name="Wrap 5 4 2 4 2" xfId="34027" xr:uid="{00000000-0005-0000-0000-0000EB840000}"/>
    <cellStyle name="Wrap 5 4 2 5" xfId="34028" xr:uid="{00000000-0005-0000-0000-0000EC840000}"/>
    <cellStyle name="Wrap 5 4 3" xfId="34029" xr:uid="{00000000-0005-0000-0000-0000ED840000}"/>
    <cellStyle name="Wrap 5 4 3 2" xfId="34030" xr:uid="{00000000-0005-0000-0000-0000EE840000}"/>
    <cellStyle name="Wrap 5 4 4" xfId="34031" xr:uid="{00000000-0005-0000-0000-0000EF840000}"/>
    <cellStyle name="Wrap 5 4 4 2" xfId="34032" xr:uid="{00000000-0005-0000-0000-0000F0840000}"/>
    <cellStyle name="Wrap 5 4 5" xfId="34033" xr:uid="{00000000-0005-0000-0000-0000F1840000}"/>
    <cellStyle name="Wrap 5 4 5 2" xfId="34034" xr:uid="{00000000-0005-0000-0000-0000F2840000}"/>
    <cellStyle name="Wrap 5 4 6" xfId="34035" xr:uid="{00000000-0005-0000-0000-0000F3840000}"/>
    <cellStyle name="Wrap 5 4 6 2" xfId="34036" xr:uid="{00000000-0005-0000-0000-0000F4840000}"/>
    <cellStyle name="Wrap 5 4 7" xfId="34037" xr:uid="{00000000-0005-0000-0000-0000F5840000}"/>
    <cellStyle name="Wrap 5 5" xfId="34038" xr:uid="{00000000-0005-0000-0000-0000F6840000}"/>
    <cellStyle name="Wrap 5 5 2" xfId="34039" xr:uid="{00000000-0005-0000-0000-0000F7840000}"/>
    <cellStyle name="Wrap 5 5 2 2" xfId="34040" xr:uid="{00000000-0005-0000-0000-0000F8840000}"/>
    <cellStyle name="Wrap 5 5 2 2 2" xfId="34041" xr:uid="{00000000-0005-0000-0000-0000F9840000}"/>
    <cellStyle name="Wrap 5 5 2 3" xfId="34042" xr:uid="{00000000-0005-0000-0000-0000FA840000}"/>
    <cellStyle name="Wrap 5 5 2 3 2" xfId="34043" xr:uid="{00000000-0005-0000-0000-0000FB840000}"/>
    <cellStyle name="Wrap 5 5 2 4" xfId="34044" xr:uid="{00000000-0005-0000-0000-0000FC840000}"/>
    <cellStyle name="Wrap 5 5 2 4 2" xfId="34045" xr:uid="{00000000-0005-0000-0000-0000FD840000}"/>
    <cellStyle name="Wrap 5 5 2 5" xfId="34046" xr:uid="{00000000-0005-0000-0000-0000FE840000}"/>
    <cellStyle name="Wrap 5 5 3" xfId="34047" xr:uid="{00000000-0005-0000-0000-0000FF840000}"/>
    <cellStyle name="Wrap 5 5 3 2" xfId="34048" xr:uid="{00000000-0005-0000-0000-000000850000}"/>
    <cellStyle name="Wrap 5 5 4" xfId="34049" xr:uid="{00000000-0005-0000-0000-000001850000}"/>
    <cellStyle name="Wrap 5 5 4 2" xfId="34050" xr:uid="{00000000-0005-0000-0000-000002850000}"/>
    <cellStyle name="Wrap 5 5 5" xfId="34051" xr:uid="{00000000-0005-0000-0000-000003850000}"/>
    <cellStyle name="Wrap 5 5 5 2" xfId="34052" xr:uid="{00000000-0005-0000-0000-000004850000}"/>
    <cellStyle name="Wrap 5 5 6" xfId="34053" xr:uid="{00000000-0005-0000-0000-000005850000}"/>
    <cellStyle name="Wrap 5 5 6 2" xfId="34054" xr:uid="{00000000-0005-0000-0000-000006850000}"/>
    <cellStyle name="Wrap 5 5 7" xfId="34055" xr:uid="{00000000-0005-0000-0000-000007850000}"/>
    <cellStyle name="Wrap 5 6" xfId="34056" xr:uid="{00000000-0005-0000-0000-000008850000}"/>
    <cellStyle name="Wrap 5 6 2" xfId="34057" xr:uid="{00000000-0005-0000-0000-000009850000}"/>
    <cellStyle name="Wrap 5 6 2 2" xfId="34058" xr:uid="{00000000-0005-0000-0000-00000A850000}"/>
    <cellStyle name="Wrap 5 6 2 2 2" xfId="34059" xr:uid="{00000000-0005-0000-0000-00000B850000}"/>
    <cellStyle name="Wrap 5 6 2 3" xfId="34060" xr:uid="{00000000-0005-0000-0000-00000C850000}"/>
    <cellStyle name="Wrap 5 6 2 3 2" xfId="34061" xr:uid="{00000000-0005-0000-0000-00000D850000}"/>
    <cellStyle name="Wrap 5 6 2 4" xfId="34062" xr:uid="{00000000-0005-0000-0000-00000E850000}"/>
    <cellStyle name="Wrap 5 6 2 4 2" xfId="34063" xr:uid="{00000000-0005-0000-0000-00000F850000}"/>
    <cellStyle name="Wrap 5 6 2 5" xfId="34064" xr:uid="{00000000-0005-0000-0000-000010850000}"/>
    <cellStyle name="Wrap 5 6 3" xfId="34065" xr:uid="{00000000-0005-0000-0000-000011850000}"/>
    <cellStyle name="Wrap 5 6 3 2" xfId="34066" xr:uid="{00000000-0005-0000-0000-000012850000}"/>
    <cellStyle name="Wrap 5 6 4" xfId="34067" xr:uid="{00000000-0005-0000-0000-000013850000}"/>
    <cellStyle name="Wrap 5 6 4 2" xfId="34068" xr:uid="{00000000-0005-0000-0000-000014850000}"/>
    <cellStyle name="Wrap 5 6 5" xfId="34069" xr:uid="{00000000-0005-0000-0000-000015850000}"/>
    <cellStyle name="Wrap 5 6 5 2" xfId="34070" xr:uid="{00000000-0005-0000-0000-000016850000}"/>
    <cellStyle name="Wrap 5 6 6" xfId="34071" xr:uid="{00000000-0005-0000-0000-000017850000}"/>
    <cellStyle name="Wrap 5 6 6 2" xfId="34072" xr:uid="{00000000-0005-0000-0000-000018850000}"/>
    <cellStyle name="Wrap 5 6 7" xfId="34073" xr:uid="{00000000-0005-0000-0000-000019850000}"/>
    <cellStyle name="Wrap 5 7" xfId="34074" xr:uid="{00000000-0005-0000-0000-00001A850000}"/>
    <cellStyle name="Wrap 5 7 2" xfId="34075" xr:uid="{00000000-0005-0000-0000-00001B850000}"/>
    <cellStyle name="Wrap 5 7 2 2" xfId="34076" xr:uid="{00000000-0005-0000-0000-00001C850000}"/>
    <cellStyle name="Wrap 5 7 2 2 2" xfId="34077" xr:uid="{00000000-0005-0000-0000-00001D850000}"/>
    <cellStyle name="Wrap 5 7 2 3" xfId="34078" xr:uid="{00000000-0005-0000-0000-00001E850000}"/>
    <cellStyle name="Wrap 5 7 2 3 2" xfId="34079" xr:uid="{00000000-0005-0000-0000-00001F850000}"/>
    <cellStyle name="Wrap 5 7 2 4" xfId="34080" xr:uid="{00000000-0005-0000-0000-000020850000}"/>
    <cellStyle name="Wrap 5 7 2 4 2" xfId="34081" xr:uid="{00000000-0005-0000-0000-000021850000}"/>
    <cellStyle name="Wrap 5 7 2 5" xfId="34082" xr:uid="{00000000-0005-0000-0000-000022850000}"/>
    <cellStyle name="Wrap 5 7 3" xfId="34083" xr:uid="{00000000-0005-0000-0000-000023850000}"/>
    <cellStyle name="Wrap 5 7 3 2" xfId="34084" xr:uid="{00000000-0005-0000-0000-000024850000}"/>
    <cellStyle name="Wrap 5 7 4" xfId="34085" xr:uid="{00000000-0005-0000-0000-000025850000}"/>
    <cellStyle name="Wrap 5 7 4 2" xfId="34086" xr:uid="{00000000-0005-0000-0000-000026850000}"/>
    <cellStyle name="Wrap 5 7 5" xfId="34087" xr:uid="{00000000-0005-0000-0000-000027850000}"/>
    <cellStyle name="Wrap 5 7 5 2" xfId="34088" xr:uid="{00000000-0005-0000-0000-000028850000}"/>
    <cellStyle name="Wrap 5 7 6" xfId="34089" xr:uid="{00000000-0005-0000-0000-000029850000}"/>
    <cellStyle name="Wrap 5 7 6 2" xfId="34090" xr:uid="{00000000-0005-0000-0000-00002A850000}"/>
    <cellStyle name="Wrap 5 7 7" xfId="34091" xr:uid="{00000000-0005-0000-0000-00002B850000}"/>
    <cellStyle name="Wrap 5 8" xfId="34092" xr:uid="{00000000-0005-0000-0000-00002C850000}"/>
    <cellStyle name="Wrap 5 8 2" xfId="34093" xr:uid="{00000000-0005-0000-0000-00002D850000}"/>
    <cellStyle name="Wrap 5 8 2 2" xfId="34094" xr:uid="{00000000-0005-0000-0000-00002E850000}"/>
    <cellStyle name="Wrap 5 8 2 2 2" xfId="34095" xr:uid="{00000000-0005-0000-0000-00002F850000}"/>
    <cellStyle name="Wrap 5 8 2 3" xfId="34096" xr:uid="{00000000-0005-0000-0000-000030850000}"/>
    <cellStyle name="Wrap 5 8 2 3 2" xfId="34097" xr:uid="{00000000-0005-0000-0000-000031850000}"/>
    <cellStyle name="Wrap 5 8 2 4" xfId="34098" xr:uid="{00000000-0005-0000-0000-000032850000}"/>
    <cellStyle name="Wrap 5 8 2 4 2" xfId="34099" xr:uid="{00000000-0005-0000-0000-000033850000}"/>
    <cellStyle name="Wrap 5 8 2 5" xfId="34100" xr:uid="{00000000-0005-0000-0000-000034850000}"/>
    <cellStyle name="Wrap 5 8 3" xfId="34101" xr:uid="{00000000-0005-0000-0000-000035850000}"/>
    <cellStyle name="Wrap 5 8 3 2" xfId="34102" xr:uid="{00000000-0005-0000-0000-000036850000}"/>
    <cellStyle name="Wrap 5 8 4" xfId="34103" xr:uid="{00000000-0005-0000-0000-000037850000}"/>
    <cellStyle name="Wrap 5 8 4 2" xfId="34104" xr:uid="{00000000-0005-0000-0000-000038850000}"/>
    <cellStyle name="Wrap 5 8 5" xfId="34105" xr:uid="{00000000-0005-0000-0000-000039850000}"/>
    <cellStyle name="Wrap 5 8 5 2" xfId="34106" xr:uid="{00000000-0005-0000-0000-00003A850000}"/>
    <cellStyle name="Wrap 5 8 6" xfId="34107" xr:uid="{00000000-0005-0000-0000-00003B850000}"/>
    <cellStyle name="Wrap 5 8 6 2" xfId="34108" xr:uid="{00000000-0005-0000-0000-00003C850000}"/>
    <cellStyle name="Wrap 5 8 7" xfId="34109" xr:uid="{00000000-0005-0000-0000-00003D850000}"/>
    <cellStyle name="Wrap 5 9" xfId="34110" xr:uid="{00000000-0005-0000-0000-00003E850000}"/>
    <cellStyle name="Wrap 5 9 2" xfId="34111" xr:uid="{00000000-0005-0000-0000-00003F850000}"/>
    <cellStyle name="Wrap 5 9 2 2" xfId="34112" xr:uid="{00000000-0005-0000-0000-000040850000}"/>
    <cellStyle name="Wrap 5 9 2 2 2" xfId="34113" xr:uid="{00000000-0005-0000-0000-000041850000}"/>
    <cellStyle name="Wrap 5 9 2 3" xfId="34114" xr:uid="{00000000-0005-0000-0000-000042850000}"/>
    <cellStyle name="Wrap 5 9 2 3 2" xfId="34115" xr:uid="{00000000-0005-0000-0000-000043850000}"/>
    <cellStyle name="Wrap 5 9 2 4" xfId="34116" xr:uid="{00000000-0005-0000-0000-000044850000}"/>
    <cellStyle name="Wrap 5 9 2 4 2" xfId="34117" xr:uid="{00000000-0005-0000-0000-000045850000}"/>
    <cellStyle name="Wrap 5 9 2 5" xfId="34118" xr:uid="{00000000-0005-0000-0000-000046850000}"/>
    <cellStyle name="Wrap 5 9 3" xfId="34119" xr:uid="{00000000-0005-0000-0000-000047850000}"/>
    <cellStyle name="Wrap 5 9 3 2" xfId="34120" xr:uid="{00000000-0005-0000-0000-000048850000}"/>
    <cellStyle name="Wrap 5 9 4" xfId="34121" xr:uid="{00000000-0005-0000-0000-000049850000}"/>
    <cellStyle name="Wrap 5 9 4 2" xfId="34122" xr:uid="{00000000-0005-0000-0000-00004A850000}"/>
    <cellStyle name="Wrap 5 9 5" xfId="34123" xr:uid="{00000000-0005-0000-0000-00004B850000}"/>
    <cellStyle name="Wrap 5 9 5 2" xfId="34124" xr:uid="{00000000-0005-0000-0000-00004C850000}"/>
    <cellStyle name="Wrap 5 9 6" xfId="34125" xr:uid="{00000000-0005-0000-0000-00004D850000}"/>
    <cellStyle name="Wrap 5 9 6 2" xfId="34126" xr:uid="{00000000-0005-0000-0000-00004E850000}"/>
    <cellStyle name="Wrap 5 9 7" xfId="34127" xr:uid="{00000000-0005-0000-0000-00004F850000}"/>
    <cellStyle name="Wrap 6" xfId="34128" xr:uid="{00000000-0005-0000-0000-000050850000}"/>
    <cellStyle name="Wrap 6 2" xfId="34129" xr:uid="{00000000-0005-0000-0000-000051850000}"/>
    <cellStyle name="Wrap 6 2 2" xfId="34130" xr:uid="{00000000-0005-0000-0000-000052850000}"/>
    <cellStyle name="Wrap 6 2 2 2" xfId="34131" xr:uid="{00000000-0005-0000-0000-000053850000}"/>
    <cellStyle name="Wrap 6 2 3" xfId="34132" xr:uid="{00000000-0005-0000-0000-000054850000}"/>
    <cellStyle name="Wrap 6 2 3 2" xfId="34133" xr:uid="{00000000-0005-0000-0000-000055850000}"/>
    <cellStyle name="Wrap 6 2 4" xfId="34134" xr:uid="{00000000-0005-0000-0000-000056850000}"/>
    <cellStyle name="Wrap 6 2 4 2" xfId="34135" xr:uid="{00000000-0005-0000-0000-000057850000}"/>
    <cellStyle name="Wrap 6 2 5" xfId="34136" xr:uid="{00000000-0005-0000-0000-000058850000}"/>
    <cellStyle name="Wrap 6 3" xfId="34137" xr:uid="{00000000-0005-0000-0000-000059850000}"/>
    <cellStyle name="Wrap 6 3 2" xfId="34138" xr:uid="{00000000-0005-0000-0000-00005A850000}"/>
    <cellStyle name="Wrap 6 4" xfId="34139" xr:uid="{00000000-0005-0000-0000-00005B850000}"/>
    <cellStyle name="Wrap 6 4 2" xfId="34140" xr:uid="{00000000-0005-0000-0000-00005C850000}"/>
    <cellStyle name="Wrap 6 5" xfId="34141" xr:uid="{00000000-0005-0000-0000-00005D850000}"/>
    <cellStyle name="Wrap 6 5 2" xfId="34142" xr:uid="{00000000-0005-0000-0000-00005E850000}"/>
    <cellStyle name="Wrap 6 6" xfId="34143" xr:uid="{00000000-0005-0000-0000-00005F850000}"/>
    <cellStyle name="Wrap 6 6 2" xfId="34144" xr:uid="{00000000-0005-0000-0000-000060850000}"/>
    <cellStyle name="Wrap 6 7" xfId="34145" xr:uid="{00000000-0005-0000-0000-000061850000}"/>
    <cellStyle name="Wrap 7" xfId="34146" xr:uid="{00000000-0005-0000-0000-000062850000}"/>
    <cellStyle name="Wrap 7 2" xfId="34147" xr:uid="{00000000-0005-0000-0000-000063850000}"/>
    <cellStyle name="Wrap 7 2 2" xfId="34148" xr:uid="{00000000-0005-0000-0000-000064850000}"/>
    <cellStyle name="Wrap 7 2 2 2" xfId="34149" xr:uid="{00000000-0005-0000-0000-000065850000}"/>
    <cellStyle name="Wrap 7 2 3" xfId="34150" xr:uid="{00000000-0005-0000-0000-000066850000}"/>
    <cellStyle name="Wrap 7 2 3 2" xfId="34151" xr:uid="{00000000-0005-0000-0000-000067850000}"/>
    <cellStyle name="Wrap 7 2 4" xfId="34152" xr:uid="{00000000-0005-0000-0000-000068850000}"/>
    <cellStyle name="Wrap 7 2 4 2" xfId="34153" xr:uid="{00000000-0005-0000-0000-000069850000}"/>
    <cellStyle name="Wrap 7 2 5" xfId="34154" xr:uid="{00000000-0005-0000-0000-00006A850000}"/>
    <cellStyle name="Wrap 7 3" xfId="34155" xr:uid="{00000000-0005-0000-0000-00006B850000}"/>
    <cellStyle name="Wrap 7 3 2" xfId="34156" xr:uid="{00000000-0005-0000-0000-00006C850000}"/>
    <cellStyle name="Wrap 7 4" xfId="34157" xr:uid="{00000000-0005-0000-0000-00006D850000}"/>
    <cellStyle name="Wrap 7 4 2" xfId="34158" xr:uid="{00000000-0005-0000-0000-00006E850000}"/>
    <cellStyle name="Wrap 7 5" xfId="34159" xr:uid="{00000000-0005-0000-0000-00006F850000}"/>
    <cellStyle name="Wrap 7 5 2" xfId="34160" xr:uid="{00000000-0005-0000-0000-000070850000}"/>
    <cellStyle name="Wrap 7 6" xfId="34161" xr:uid="{00000000-0005-0000-0000-000071850000}"/>
    <cellStyle name="Wrap 7 6 2" xfId="34162" xr:uid="{00000000-0005-0000-0000-000072850000}"/>
    <cellStyle name="Wrap 7 7" xfId="34163" xr:uid="{00000000-0005-0000-0000-000073850000}"/>
    <cellStyle name="Wrap 8" xfId="34164" xr:uid="{00000000-0005-0000-0000-000074850000}"/>
    <cellStyle name="Wrap 8 2" xfId="34165" xr:uid="{00000000-0005-0000-0000-000075850000}"/>
    <cellStyle name="Wrap 8 2 2" xfId="34166" xr:uid="{00000000-0005-0000-0000-000076850000}"/>
    <cellStyle name="Wrap 8 2 2 2" xfId="34167" xr:uid="{00000000-0005-0000-0000-000077850000}"/>
    <cellStyle name="Wrap 8 2 3" xfId="34168" xr:uid="{00000000-0005-0000-0000-000078850000}"/>
    <cellStyle name="Wrap 8 2 3 2" xfId="34169" xr:uid="{00000000-0005-0000-0000-000079850000}"/>
    <cellStyle name="Wrap 8 2 4" xfId="34170" xr:uid="{00000000-0005-0000-0000-00007A850000}"/>
    <cellStyle name="Wrap 8 2 4 2" xfId="34171" xr:uid="{00000000-0005-0000-0000-00007B850000}"/>
    <cellStyle name="Wrap 8 2 5" xfId="34172" xr:uid="{00000000-0005-0000-0000-00007C850000}"/>
    <cellStyle name="Wrap 8 3" xfId="34173" xr:uid="{00000000-0005-0000-0000-00007D850000}"/>
    <cellStyle name="Wrap 8 3 2" xfId="34174" xr:uid="{00000000-0005-0000-0000-00007E850000}"/>
    <cellStyle name="Wrap 8 4" xfId="34175" xr:uid="{00000000-0005-0000-0000-00007F850000}"/>
    <cellStyle name="Wrap 8 4 2" xfId="34176" xr:uid="{00000000-0005-0000-0000-000080850000}"/>
    <cellStyle name="Wrap 8 5" xfId="34177" xr:uid="{00000000-0005-0000-0000-000081850000}"/>
    <cellStyle name="Wrap 8 5 2" xfId="34178" xr:uid="{00000000-0005-0000-0000-000082850000}"/>
    <cellStyle name="Wrap 8 6" xfId="34179" xr:uid="{00000000-0005-0000-0000-000083850000}"/>
    <cellStyle name="Wrap 8 6 2" xfId="34180" xr:uid="{00000000-0005-0000-0000-000084850000}"/>
    <cellStyle name="Wrap 8 7" xfId="34181" xr:uid="{00000000-0005-0000-0000-000085850000}"/>
    <cellStyle name="Wrap 9" xfId="34182" xr:uid="{00000000-0005-0000-0000-000086850000}"/>
    <cellStyle name="Wrap 9 2" xfId="34183" xr:uid="{00000000-0005-0000-0000-000087850000}"/>
    <cellStyle name="Wrap 9 2 2" xfId="34184" xr:uid="{00000000-0005-0000-0000-000088850000}"/>
    <cellStyle name="Wrap 9 2 2 2" xfId="34185" xr:uid="{00000000-0005-0000-0000-000089850000}"/>
    <cellStyle name="Wrap 9 2 3" xfId="34186" xr:uid="{00000000-0005-0000-0000-00008A850000}"/>
    <cellStyle name="Wrap 9 2 3 2" xfId="34187" xr:uid="{00000000-0005-0000-0000-00008B850000}"/>
    <cellStyle name="Wrap 9 2 4" xfId="34188" xr:uid="{00000000-0005-0000-0000-00008C850000}"/>
    <cellStyle name="Wrap 9 2 4 2" xfId="34189" xr:uid="{00000000-0005-0000-0000-00008D850000}"/>
    <cellStyle name="Wrap 9 2 5" xfId="34190" xr:uid="{00000000-0005-0000-0000-00008E850000}"/>
    <cellStyle name="Wrap 9 3" xfId="34191" xr:uid="{00000000-0005-0000-0000-00008F850000}"/>
    <cellStyle name="Wrap 9 3 2" xfId="34192" xr:uid="{00000000-0005-0000-0000-000090850000}"/>
    <cellStyle name="Wrap 9 4" xfId="34193" xr:uid="{00000000-0005-0000-0000-000091850000}"/>
    <cellStyle name="Wrap 9 4 2" xfId="34194" xr:uid="{00000000-0005-0000-0000-000092850000}"/>
    <cellStyle name="Wrap 9 5" xfId="34195" xr:uid="{00000000-0005-0000-0000-000093850000}"/>
    <cellStyle name="Wrap 9 5 2" xfId="34196" xr:uid="{00000000-0005-0000-0000-000094850000}"/>
    <cellStyle name="Wrap 9 6" xfId="34197" xr:uid="{00000000-0005-0000-0000-000095850000}"/>
    <cellStyle name="Wrap 9 6 2" xfId="34198" xr:uid="{00000000-0005-0000-0000-000096850000}"/>
    <cellStyle name="Wrap 9 7" xfId="34199" xr:uid="{00000000-0005-0000-0000-000097850000}"/>
    <cellStyle name="Wrap Bold" xfId="34200" xr:uid="{00000000-0005-0000-0000-000098850000}"/>
    <cellStyle name="Wrap Title" xfId="34201" xr:uid="{00000000-0005-0000-0000-000099850000}"/>
    <cellStyle name="Wrap_NTS99-~11" xfId="34202" xr:uid="{00000000-0005-0000-0000-00009A850000}"/>
    <cellStyle name="Year" xfId="34203" xr:uid="{00000000-0005-0000-0000-00009B850000}"/>
    <cellStyle name="Zelle überprüfen 2" xfId="34204" xr:uid="{00000000-0005-0000-0000-00009C850000}"/>
    <cellStyle name="Βασικό_Φύλλο1" xfId="34205" xr:uid="{00000000-0005-0000-0000-00009D850000}"/>
    <cellStyle name="Обычный_2++_CRFReport-template" xfId="34206" xr:uid="{00000000-0005-0000-0000-00009E8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RZESMA\AppData\Local\Microsoft\Windows\INetCache\Content.Outlook\1A5KEH6I\Copy%20of%20Guiding%20Template_Annual%20Reports%2024_1%20EED_2019-re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vlaamseoverheid-my.sharepoint.com/personal/ann_collys_vlaanderen_be/Documents/Documenten/Guiding%20Template_Annual%20Reports%2024_1%20EED_2020_VG_de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BD_SIE_PAEE2\DATA_EXT\Rapports\20200429_RapportArt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D AR Template 2018"/>
      <sheetName val="Measure Cat"/>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D AR Template 2020"/>
      <sheetName val="Measure Cat"/>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D2020 MWh"/>
      <sheetName val="EED2020 ktep"/>
      <sheetName val="Corrections"/>
      <sheetName val="A faire"/>
      <sheetName val="MSIA"/>
      <sheetName val="TCD"/>
    </sheetNames>
    <sheetDataSet>
      <sheetData sheetId="0">
        <row r="4">
          <cell r="B4">
            <v>0</v>
          </cell>
          <cell r="C4">
            <v>0</v>
          </cell>
          <cell r="D4">
            <v>0</v>
          </cell>
          <cell r="E4">
            <v>0</v>
          </cell>
          <cell r="F4">
            <v>0</v>
          </cell>
          <cell r="G4">
            <v>0</v>
          </cell>
          <cell r="H4">
            <v>0</v>
          </cell>
          <cell r="I4">
            <v>0</v>
          </cell>
        </row>
        <row r="5">
          <cell r="B5">
            <v>147788.85955860681</v>
          </cell>
          <cell r="C5">
            <v>1371764.1581329368</v>
          </cell>
          <cell r="D5">
            <v>460256.47973434615</v>
          </cell>
          <cell r="E5">
            <v>118379.619569944</v>
          </cell>
          <cell r="F5">
            <v>0</v>
          </cell>
          <cell r="G5">
            <v>0</v>
          </cell>
          <cell r="H5">
            <v>0</v>
          </cell>
          <cell r="I5">
            <v>0</v>
          </cell>
          <cell r="J5">
            <v>0</v>
          </cell>
          <cell r="K5">
            <v>0</v>
          </cell>
          <cell r="L5">
            <v>0</v>
          </cell>
          <cell r="M5">
            <v>0</v>
          </cell>
        </row>
        <row r="6">
          <cell r="B6">
            <v>0</v>
          </cell>
          <cell r="C6">
            <v>0</v>
          </cell>
          <cell r="D6">
            <v>0</v>
          </cell>
          <cell r="E6">
            <v>0</v>
          </cell>
          <cell r="F6">
            <v>195543.60902255628</v>
          </cell>
          <cell r="G6">
            <v>672275.55201519199</v>
          </cell>
          <cell r="H6">
            <v>611013.09122058842</v>
          </cell>
          <cell r="I6">
            <v>260777.7044655724</v>
          </cell>
          <cell r="J6">
            <v>791353.34773984307</v>
          </cell>
          <cell r="K6">
            <v>-106131.3896320026</v>
          </cell>
          <cell r="L6">
            <v>0</v>
          </cell>
          <cell r="M6">
            <v>0</v>
          </cell>
        </row>
        <row r="7">
          <cell r="B7">
            <v>0</v>
          </cell>
          <cell r="C7">
            <v>0</v>
          </cell>
          <cell r="D7">
            <v>0</v>
          </cell>
          <cell r="E7">
            <v>0</v>
          </cell>
          <cell r="F7">
            <v>0</v>
          </cell>
          <cell r="G7">
            <v>18154.561770833301</v>
          </cell>
          <cell r="H7">
            <v>18260.085855489386</v>
          </cell>
          <cell r="I7">
            <v>18154.561770833301</v>
          </cell>
          <cell r="J7">
            <v>18787.706278769809</v>
          </cell>
          <cell r="K7">
            <v>19948.471209986739</v>
          </cell>
        </row>
        <row r="8">
          <cell r="B8">
            <v>0</v>
          </cell>
          <cell r="C8">
            <v>0</v>
          </cell>
          <cell r="D8">
            <v>0</v>
          </cell>
          <cell r="E8">
            <v>0</v>
          </cell>
          <cell r="F8">
            <v>0</v>
          </cell>
          <cell r="G8">
            <v>0</v>
          </cell>
          <cell r="H8">
            <v>0</v>
          </cell>
          <cell r="I8">
            <v>173190.64722811</v>
          </cell>
          <cell r="J8">
            <v>327806.30010298197</v>
          </cell>
          <cell r="K8">
            <v>334758.26624948398</v>
          </cell>
        </row>
        <row r="9">
          <cell r="B9">
            <v>0</v>
          </cell>
          <cell r="C9">
            <v>0</v>
          </cell>
          <cell r="D9">
            <v>0</v>
          </cell>
          <cell r="E9">
            <v>16310.250514144604</v>
          </cell>
          <cell r="F9">
            <v>52387.763027760164</v>
          </cell>
          <cell r="G9">
            <v>42191.123322134154</v>
          </cell>
          <cell r="H9">
            <v>26324.331947433246</v>
          </cell>
          <cell r="I9">
            <v>24710.694508823417</v>
          </cell>
          <cell r="J9">
            <v>27308.397921816442</v>
          </cell>
          <cell r="K9">
            <v>38186.831142479386</v>
          </cell>
        </row>
        <row r="10">
          <cell r="B10">
            <v>0</v>
          </cell>
          <cell r="C10">
            <v>0</v>
          </cell>
          <cell r="D10">
            <v>0</v>
          </cell>
          <cell r="E10">
            <v>0</v>
          </cell>
          <cell r="F10">
            <v>0</v>
          </cell>
          <cell r="G10">
            <v>0</v>
          </cell>
          <cell r="H10">
            <v>0</v>
          </cell>
          <cell r="I10">
            <v>0</v>
          </cell>
        </row>
        <row r="11">
          <cell r="B11">
            <v>0</v>
          </cell>
          <cell r="C11">
            <v>0</v>
          </cell>
          <cell r="D11">
            <v>0</v>
          </cell>
          <cell r="E11">
            <v>0</v>
          </cell>
          <cell r="F11">
            <v>0</v>
          </cell>
          <cell r="G11">
            <v>0</v>
          </cell>
          <cell r="H11">
            <v>0</v>
          </cell>
          <cell r="I11">
            <v>0</v>
          </cell>
        </row>
        <row r="12">
          <cell r="B12">
            <v>0</v>
          </cell>
          <cell r="C12">
            <v>0</v>
          </cell>
          <cell r="D12">
            <v>0</v>
          </cell>
          <cell r="E12">
            <v>0</v>
          </cell>
          <cell r="F12">
            <v>0</v>
          </cell>
          <cell r="G12">
            <v>1982.70921226211</v>
          </cell>
          <cell r="H12">
            <v>1982.70921226211</v>
          </cell>
          <cell r="I12">
            <v>1982.70921226211</v>
          </cell>
          <cell r="J12">
            <v>0</v>
          </cell>
          <cell r="K12">
            <v>0</v>
          </cell>
        </row>
        <row r="13">
          <cell r="B13">
            <v>0</v>
          </cell>
          <cell r="C13">
            <v>0</v>
          </cell>
          <cell r="D13">
            <v>0</v>
          </cell>
          <cell r="E13">
            <v>0</v>
          </cell>
          <cell r="F13">
            <v>0</v>
          </cell>
          <cell r="G13">
            <v>0</v>
          </cell>
          <cell r="H13">
            <v>0</v>
          </cell>
          <cell r="I13">
            <v>25712.85</v>
          </cell>
          <cell r="J13">
            <v>0</v>
          </cell>
          <cell r="K13">
            <v>26608.95</v>
          </cell>
        </row>
        <row r="14">
          <cell r="B14">
            <v>0</v>
          </cell>
          <cell r="C14">
            <v>0</v>
          </cell>
          <cell r="D14">
            <v>0</v>
          </cell>
          <cell r="E14">
            <v>0</v>
          </cell>
          <cell r="F14">
            <v>0</v>
          </cell>
          <cell r="G14">
            <v>41742.230423000001</v>
          </cell>
          <cell r="H14">
            <v>153591.1696355</v>
          </cell>
          <cell r="I14">
            <v>10807.940457500001</v>
          </cell>
          <cell r="J14">
            <v>0</v>
          </cell>
        </row>
        <row r="15">
          <cell r="B15">
            <v>260953.10306055017</v>
          </cell>
          <cell r="C15">
            <v>260461.83076056413</v>
          </cell>
          <cell r="D15">
            <v>280394.5605095959</v>
          </cell>
          <cell r="E15">
            <v>185228.9371963662</v>
          </cell>
          <cell r="F15">
            <v>282867.51034464024</v>
          </cell>
          <cell r="G15">
            <v>348018.97909351223</v>
          </cell>
          <cell r="H15">
            <v>44455.518285257443</v>
          </cell>
          <cell r="I15">
            <v>66001.644671712173</v>
          </cell>
          <cell r="J15">
            <v>60575.366404036067</v>
          </cell>
          <cell r="K15">
            <v>90699.231312598771</v>
          </cell>
        </row>
        <row r="16">
          <cell r="B16">
            <v>2825.2522058288014</v>
          </cell>
          <cell r="C16">
            <v>3362.5046868467712</v>
          </cell>
          <cell r="D16">
            <v>2641.4166141204778</v>
          </cell>
          <cell r="E16">
            <v>1622.8704181892854</v>
          </cell>
          <cell r="F16">
            <v>2281.7205337048458</v>
          </cell>
          <cell r="G16">
            <v>2281.7205337048458</v>
          </cell>
          <cell r="H16">
            <v>0</v>
          </cell>
          <cell r="I16">
            <v>0</v>
          </cell>
          <cell r="J16">
            <v>0</v>
          </cell>
          <cell r="K16">
            <v>0</v>
          </cell>
        </row>
        <row r="17">
          <cell r="B17">
            <v>7440.6653246577544</v>
          </cell>
          <cell r="C17">
            <v>14246.174421253731</v>
          </cell>
          <cell r="D17">
            <v>48428.740224700006</v>
          </cell>
          <cell r="E17">
            <v>70948.174897699995</v>
          </cell>
          <cell r="F17">
            <v>55977.166537899997</v>
          </cell>
          <cell r="G17">
            <v>53735.3677599</v>
          </cell>
          <cell r="H17">
            <v>48986.019087500004</v>
          </cell>
          <cell r="I17">
            <v>19168.610295300001</v>
          </cell>
          <cell r="J17">
            <v>10069.5050741</v>
          </cell>
          <cell r="K17">
            <v>9416.3404011000021</v>
          </cell>
        </row>
        <row r="18">
          <cell r="B18">
            <v>0</v>
          </cell>
          <cell r="C18">
            <v>0</v>
          </cell>
          <cell r="D18">
            <v>0</v>
          </cell>
          <cell r="E18">
            <v>0</v>
          </cell>
          <cell r="F18">
            <v>0</v>
          </cell>
          <cell r="G18">
            <v>2.9394</v>
          </cell>
          <cell r="H18">
            <v>457.883665500527</v>
          </cell>
          <cell r="I18">
            <v>0</v>
          </cell>
          <cell r="J18">
            <v>0</v>
          </cell>
          <cell r="K18">
            <v>0</v>
          </cell>
        </row>
        <row r="19">
          <cell r="B19">
            <v>1409.1629754396199</v>
          </cell>
          <cell r="C19">
            <v>1164.22650888815</v>
          </cell>
          <cell r="D19">
            <v>398.24658636916098</v>
          </cell>
          <cell r="E19">
            <v>411.86478626523501</v>
          </cell>
          <cell r="F19">
            <v>0</v>
          </cell>
          <cell r="G19">
            <v>0</v>
          </cell>
          <cell r="H19">
            <v>0</v>
          </cell>
          <cell r="I19">
            <v>0</v>
          </cell>
          <cell r="J19">
            <v>8232.3446306482892</v>
          </cell>
          <cell r="K19">
            <v>6602.2407846518199</v>
          </cell>
        </row>
        <row r="20">
          <cell r="B20">
            <v>0</v>
          </cell>
          <cell r="C20">
            <v>0</v>
          </cell>
          <cell r="D20">
            <v>0</v>
          </cell>
          <cell r="E20">
            <v>0</v>
          </cell>
          <cell r="F20">
            <v>0</v>
          </cell>
          <cell r="G20">
            <v>552.35</v>
          </cell>
          <cell r="H20">
            <v>1972.67</v>
          </cell>
          <cell r="I20">
            <v>3633.3832888888901</v>
          </cell>
          <cell r="J20">
            <v>7025.4570000000003</v>
          </cell>
          <cell r="K20">
            <v>1263.6959999999999</v>
          </cell>
        </row>
        <row r="21">
          <cell r="B21">
            <v>11137.460011959076</v>
          </cell>
          <cell r="C21">
            <v>30158.829984128475</v>
          </cell>
          <cell r="D21">
            <v>27469.24797424674</v>
          </cell>
          <cell r="E21">
            <v>44794.210938639939</v>
          </cell>
          <cell r="F21">
            <v>4414.1699404120445</v>
          </cell>
          <cell r="G21">
            <v>56521.033006265759</v>
          </cell>
          <cell r="H21">
            <v>31112.040959000587</v>
          </cell>
          <cell r="I21">
            <v>10964.770037829876</v>
          </cell>
          <cell r="J21">
            <v>27220.620101749897</v>
          </cell>
          <cell r="K21">
            <v>22703.400046765804</v>
          </cell>
        </row>
        <row r="22">
          <cell r="B22">
            <v>48.119999885559082</v>
          </cell>
          <cell r="C22">
            <v>0</v>
          </cell>
          <cell r="D22">
            <v>0</v>
          </cell>
          <cell r="E22">
            <v>0</v>
          </cell>
          <cell r="F22">
            <v>0</v>
          </cell>
          <cell r="G22">
            <v>0</v>
          </cell>
          <cell r="H22">
            <v>0</v>
          </cell>
          <cell r="I22">
            <v>0</v>
          </cell>
          <cell r="J22">
            <v>0</v>
          </cell>
          <cell r="K22">
            <v>0</v>
          </cell>
          <cell r="L22">
            <v>0</v>
          </cell>
          <cell r="M22">
            <v>0</v>
          </cell>
        </row>
        <row r="23">
          <cell r="B23">
            <v>37013.702984452248</v>
          </cell>
          <cell r="C23">
            <v>0</v>
          </cell>
          <cell r="D23">
            <v>0</v>
          </cell>
          <cell r="E23">
            <v>0</v>
          </cell>
          <cell r="F23">
            <v>0</v>
          </cell>
          <cell r="G23">
            <v>0</v>
          </cell>
          <cell r="H23">
            <v>0</v>
          </cell>
          <cell r="I23">
            <v>0</v>
          </cell>
          <cell r="J23">
            <v>0</v>
          </cell>
          <cell r="K23">
            <v>0</v>
          </cell>
          <cell r="L23">
            <v>0</v>
          </cell>
          <cell r="M23">
            <v>0</v>
          </cell>
        </row>
        <row r="24">
          <cell r="B24">
            <v>0</v>
          </cell>
          <cell r="C24">
            <v>0</v>
          </cell>
          <cell r="D24">
            <v>0</v>
          </cell>
          <cell r="E24">
            <v>0</v>
          </cell>
          <cell r="F24">
            <v>0</v>
          </cell>
          <cell r="G24">
            <v>133131.73611873388</v>
          </cell>
          <cell r="H24">
            <v>0</v>
          </cell>
          <cell r="I24">
            <v>0</v>
          </cell>
          <cell r="J24">
            <v>0</v>
          </cell>
          <cell r="K24">
            <v>0</v>
          </cell>
          <cell r="L24">
            <v>0</v>
          </cell>
          <cell r="M24">
            <v>0</v>
          </cell>
        </row>
        <row r="33">
          <cell r="B33">
            <v>0</v>
          </cell>
          <cell r="C33">
            <v>0</v>
          </cell>
          <cell r="D33">
            <v>0</v>
          </cell>
          <cell r="E33">
            <v>0</v>
          </cell>
          <cell r="F33">
            <v>0</v>
          </cell>
          <cell r="G33">
            <v>0</v>
          </cell>
          <cell r="H33">
            <v>0</v>
          </cell>
          <cell r="I33">
            <v>0</v>
          </cell>
        </row>
        <row r="34">
          <cell r="B34">
            <v>147788.85955860681</v>
          </cell>
          <cell r="C34">
            <v>1519553.0176915436</v>
          </cell>
          <cell r="D34">
            <v>1979809.4974258896</v>
          </cell>
          <cell r="E34">
            <v>2098189.1169958338</v>
          </cell>
          <cell r="F34">
            <v>2098189.1169958338</v>
          </cell>
          <cell r="G34">
            <v>0</v>
          </cell>
          <cell r="H34">
            <v>0</v>
          </cell>
          <cell r="I34">
            <v>0</v>
          </cell>
          <cell r="J34">
            <v>0</v>
          </cell>
          <cell r="K34">
            <v>0</v>
          </cell>
        </row>
        <row r="35">
          <cell r="B35">
            <v>0</v>
          </cell>
          <cell r="C35">
            <v>0</v>
          </cell>
          <cell r="D35">
            <v>0</v>
          </cell>
          <cell r="E35">
            <v>0</v>
          </cell>
          <cell r="F35">
            <v>195543.60902255628</v>
          </cell>
          <cell r="G35">
            <v>672275.55201519199</v>
          </cell>
          <cell r="H35">
            <v>1283288.6432357805</v>
          </cell>
          <cell r="I35">
            <v>1544066.3477013528</v>
          </cell>
          <cell r="J35">
            <v>2335419.6954411957</v>
          </cell>
          <cell r="K35">
            <v>2229288.3058091933</v>
          </cell>
          <cell r="L35">
            <v>2229288.3058091933</v>
          </cell>
          <cell r="M35">
            <v>2229288.3058091933</v>
          </cell>
        </row>
        <row r="36">
          <cell r="B36">
            <v>0</v>
          </cell>
          <cell r="C36">
            <v>0</v>
          </cell>
          <cell r="D36">
            <v>0</v>
          </cell>
          <cell r="E36">
            <v>0</v>
          </cell>
          <cell r="F36">
            <v>0</v>
          </cell>
          <cell r="G36">
            <v>18154.561770833301</v>
          </cell>
          <cell r="H36">
            <v>20339.439292989384</v>
          </cell>
          <cell r="I36">
            <v>22418.792730489382</v>
          </cell>
          <cell r="J36">
            <v>25131.290675925891</v>
          </cell>
          <cell r="K36">
            <v>29004.553552579331</v>
          </cell>
          <cell r="L36">
            <v>29004.553552579331</v>
          </cell>
          <cell r="M36">
            <v>29004.553552579331</v>
          </cell>
        </row>
        <row r="37">
          <cell r="B37">
            <v>0</v>
          </cell>
          <cell r="C37">
            <v>0</v>
          </cell>
          <cell r="D37">
            <v>0</v>
          </cell>
          <cell r="E37">
            <v>0</v>
          </cell>
          <cell r="F37">
            <v>0</v>
          </cell>
          <cell r="G37">
            <v>0</v>
          </cell>
          <cell r="H37">
            <v>0</v>
          </cell>
          <cell r="I37">
            <v>173190.64722811</v>
          </cell>
          <cell r="J37">
            <v>327806.30010298197</v>
          </cell>
          <cell r="K37">
            <v>334758.26624948398</v>
          </cell>
          <cell r="L37">
            <v>334758.26624948398</v>
          </cell>
          <cell r="M37">
            <v>334758.26624948398</v>
          </cell>
        </row>
        <row r="38">
          <cell r="B38">
            <v>0</v>
          </cell>
          <cell r="C38">
            <v>0</v>
          </cell>
          <cell r="D38">
            <v>0</v>
          </cell>
          <cell r="E38">
            <v>16310.250514144605</v>
          </cell>
          <cell r="F38">
            <v>68698.013541904773</v>
          </cell>
          <cell r="G38">
            <v>42191.123322134161</v>
          </cell>
          <cell r="H38">
            <v>68515.455269567407</v>
          </cell>
          <cell r="I38">
            <v>93226.149778390842</v>
          </cell>
          <cell r="J38">
            <v>120534.78888066337</v>
          </cell>
          <cell r="K38">
            <v>158721.37884268662</v>
          </cell>
          <cell r="L38">
            <v>158721.37884268662</v>
          </cell>
          <cell r="M38">
            <v>158721.37884268662</v>
          </cell>
        </row>
        <row r="39">
          <cell r="B39">
            <v>0</v>
          </cell>
          <cell r="C39">
            <v>0</v>
          </cell>
          <cell r="D39">
            <v>0</v>
          </cell>
          <cell r="E39">
            <v>0</v>
          </cell>
          <cell r="F39">
            <v>0</v>
          </cell>
          <cell r="G39">
            <v>0</v>
          </cell>
          <cell r="H39">
            <v>0</v>
          </cell>
          <cell r="I39">
            <v>0</v>
          </cell>
          <cell r="L39">
            <v>0</v>
          </cell>
          <cell r="M39">
            <v>0</v>
          </cell>
        </row>
        <row r="40">
          <cell r="B40">
            <v>0</v>
          </cell>
          <cell r="C40">
            <v>0</v>
          </cell>
          <cell r="D40">
            <v>0</v>
          </cell>
          <cell r="E40">
            <v>0</v>
          </cell>
          <cell r="F40">
            <v>0</v>
          </cell>
          <cell r="G40">
            <v>0</v>
          </cell>
          <cell r="H40">
            <v>0</v>
          </cell>
          <cell r="I40">
            <v>0</v>
          </cell>
          <cell r="L40">
            <v>0</v>
          </cell>
          <cell r="M40">
            <v>0</v>
          </cell>
        </row>
        <row r="41">
          <cell r="B41">
            <v>0</v>
          </cell>
          <cell r="C41">
            <v>0</v>
          </cell>
          <cell r="D41">
            <v>0</v>
          </cell>
          <cell r="E41">
            <v>0</v>
          </cell>
          <cell r="F41">
            <v>0</v>
          </cell>
          <cell r="G41">
            <v>1982.70921226211</v>
          </cell>
          <cell r="H41">
            <v>3965.41842452422</v>
          </cell>
          <cell r="I41">
            <v>5948.1276367863302</v>
          </cell>
          <cell r="J41">
            <v>5948.1276367863302</v>
          </cell>
          <cell r="K41">
            <v>5948.1276367863302</v>
          </cell>
          <cell r="L41">
            <v>5948.1276367863302</v>
          </cell>
          <cell r="M41">
            <v>5948.1276367863302</v>
          </cell>
        </row>
        <row r="42">
          <cell r="B42">
            <v>0</v>
          </cell>
          <cell r="C42">
            <v>0</v>
          </cell>
          <cell r="D42">
            <v>0</v>
          </cell>
          <cell r="E42">
            <v>0</v>
          </cell>
          <cell r="F42">
            <v>0</v>
          </cell>
          <cell r="G42">
            <v>0</v>
          </cell>
          <cell r="H42">
            <v>0</v>
          </cell>
          <cell r="I42">
            <v>25712.85</v>
          </cell>
          <cell r="J42">
            <v>25712.85</v>
          </cell>
          <cell r="K42">
            <v>52321.8</v>
          </cell>
          <cell r="L42">
            <v>52321.8</v>
          </cell>
          <cell r="M42">
            <v>52321.8</v>
          </cell>
        </row>
        <row r="43">
          <cell r="B43">
            <v>0</v>
          </cell>
          <cell r="C43">
            <v>0</v>
          </cell>
          <cell r="D43">
            <v>0</v>
          </cell>
          <cell r="E43">
            <v>0</v>
          </cell>
          <cell r="F43">
            <v>0</v>
          </cell>
          <cell r="G43">
            <v>41742.230423000001</v>
          </cell>
          <cell r="H43">
            <v>195333.4000585</v>
          </cell>
          <cell r="I43">
            <v>206141.340516</v>
          </cell>
          <cell r="J43">
            <v>206141.340516</v>
          </cell>
          <cell r="K43">
            <v>206141.340516</v>
          </cell>
          <cell r="L43">
            <v>206141.340516</v>
          </cell>
          <cell r="M43">
            <v>206141.340516</v>
          </cell>
        </row>
        <row r="44">
          <cell r="B44">
            <v>260953.10306055023</v>
          </cell>
          <cell r="C44">
            <v>521414.93382111436</v>
          </cell>
          <cell r="D44">
            <v>801809.49433071027</v>
          </cell>
          <cell r="E44">
            <v>987038.43152707652</v>
          </cell>
          <cell r="F44">
            <v>1269905.9418717166</v>
          </cell>
          <cell r="G44">
            <v>348018.97909351217</v>
          </cell>
          <cell r="H44">
            <v>392474.49737876968</v>
          </cell>
          <cell r="I44">
            <v>458476.14205048187</v>
          </cell>
          <cell r="J44">
            <v>519051.50845451799</v>
          </cell>
          <cell r="K44">
            <v>609750.73976711673</v>
          </cell>
          <cell r="L44">
            <v>609750.73976711673</v>
          </cell>
          <cell r="M44">
            <v>609750.73976711673</v>
          </cell>
        </row>
        <row r="45">
          <cell r="B45">
            <v>2825.2522058288018</v>
          </cell>
          <cell r="C45">
            <v>6187.7568926755739</v>
          </cell>
          <cell r="D45">
            <v>8829.1735067960508</v>
          </cell>
          <cell r="E45">
            <v>10452.043924985337</v>
          </cell>
          <cell r="F45">
            <v>12733.764458690182</v>
          </cell>
          <cell r="G45">
            <v>2281.7205337048454</v>
          </cell>
          <cell r="H45">
            <v>2281.7205337048458</v>
          </cell>
          <cell r="I45">
            <v>2281.7205337048458</v>
          </cell>
          <cell r="J45">
            <v>2281.7205337048458</v>
          </cell>
          <cell r="K45">
            <v>2281.7205337048454</v>
          </cell>
          <cell r="L45">
            <v>2281.7205337048454</v>
          </cell>
          <cell r="M45">
            <v>2281.7205337048454</v>
          </cell>
        </row>
        <row r="46">
          <cell r="B46">
            <v>7440.6653246577544</v>
          </cell>
          <cell r="C46">
            <v>21686.839745911486</v>
          </cell>
          <cell r="D46">
            <v>70115.579970611492</v>
          </cell>
          <cell r="E46">
            <v>141063.75486831149</v>
          </cell>
          <cell r="F46">
            <v>197040.92140621151</v>
          </cell>
          <cell r="G46">
            <v>53735.3677599</v>
          </cell>
          <cell r="H46">
            <v>102721.3868474</v>
          </cell>
          <cell r="I46">
            <v>121889.9971427</v>
          </cell>
          <cell r="J46">
            <v>131959.5022168</v>
          </cell>
          <cell r="K46">
            <v>141375.84261789997</v>
          </cell>
          <cell r="L46">
            <v>141375.84261789997</v>
          </cell>
          <cell r="M46">
            <v>141375.84261789997</v>
          </cell>
        </row>
        <row r="47">
          <cell r="B47">
            <v>0</v>
          </cell>
          <cell r="C47">
            <v>0</v>
          </cell>
          <cell r="D47">
            <v>0</v>
          </cell>
          <cell r="E47">
            <v>0</v>
          </cell>
          <cell r="F47">
            <v>0</v>
          </cell>
          <cell r="G47">
            <v>2.9394</v>
          </cell>
          <cell r="H47">
            <v>460.82306550052698</v>
          </cell>
          <cell r="I47">
            <v>460.82306550052698</v>
          </cell>
          <cell r="J47">
            <v>460.82306550052698</v>
          </cell>
          <cell r="K47">
            <v>460.82306550052698</v>
          </cell>
          <cell r="L47">
            <v>460.82306550052698</v>
          </cell>
          <cell r="M47">
            <v>460.82306550052698</v>
          </cell>
        </row>
        <row r="48">
          <cell r="B48">
            <v>1409.1629754396199</v>
          </cell>
          <cell r="C48">
            <v>2573.3894843277699</v>
          </cell>
          <cell r="D48">
            <v>2971.6360706969308</v>
          </cell>
          <cell r="E48">
            <v>3383.5008569621659</v>
          </cell>
          <cell r="F48">
            <v>3383.5008569621659</v>
          </cell>
          <cell r="G48">
            <v>0</v>
          </cell>
          <cell r="H48">
            <v>0</v>
          </cell>
          <cell r="I48">
            <v>0</v>
          </cell>
          <cell r="J48">
            <v>8232.3446306482892</v>
          </cell>
          <cell r="K48">
            <v>14834.585415300109</v>
          </cell>
          <cell r="L48">
            <v>14834.585415300109</v>
          </cell>
          <cell r="M48">
            <v>14834.585415300109</v>
          </cell>
        </row>
        <row r="49">
          <cell r="B49">
            <v>0</v>
          </cell>
          <cell r="C49">
            <v>0</v>
          </cell>
          <cell r="D49">
            <v>0</v>
          </cell>
          <cell r="E49">
            <v>0</v>
          </cell>
          <cell r="F49">
            <v>0</v>
          </cell>
          <cell r="G49">
            <v>552.35</v>
          </cell>
          <cell r="H49">
            <v>2525.02</v>
          </cell>
          <cell r="I49">
            <v>6158.4032888888905</v>
          </cell>
          <cell r="J49">
            <v>13183.860288888891</v>
          </cell>
          <cell r="K49">
            <v>14447.556288888891</v>
          </cell>
          <cell r="L49">
            <v>14447.556288888891</v>
          </cell>
          <cell r="M49">
            <v>14447.556288888891</v>
          </cell>
        </row>
        <row r="50">
          <cell r="B50">
            <v>11175.660012722015</v>
          </cell>
          <cell r="C50">
            <v>41804.949988305569</v>
          </cell>
          <cell r="D50">
            <v>69274.197962552309</v>
          </cell>
          <cell r="E50">
            <v>114076.9489011541</v>
          </cell>
          <cell r="F50">
            <v>118481.84884110838</v>
          </cell>
          <cell r="G50">
            <v>56521.033006265759</v>
          </cell>
          <cell r="H50">
            <v>87633.073965266347</v>
          </cell>
          <cell r="I50">
            <v>98597.844003096223</v>
          </cell>
          <cell r="J50">
            <v>125818.46410484612</v>
          </cell>
          <cell r="K50">
            <v>148521.86415161192</v>
          </cell>
          <cell r="L50">
            <v>148521.86415161192</v>
          </cell>
          <cell r="M50">
            <v>148521.86415161192</v>
          </cell>
        </row>
        <row r="51">
          <cell r="B51">
            <v>48.119999885559082</v>
          </cell>
          <cell r="C51">
            <v>48.119999885559082</v>
          </cell>
          <cell r="D51">
            <v>48.119999885559082</v>
          </cell>
          <cell r="E51">
            <v>48.119999885559082</v>
          </cell>
          <cell r="F51">
            <v>48.119999885559082</v>
          </cell>
          <cell r="G51">
            <v>0</v>
          </cell>
          <cell r="H51">
            <v>0</v>
          </cell>
          <cell r="I51">
            <v>0</v>
          </cell>
          <cell r="J51">
            <v>0</v>
          </cell>
          <cell r="K51">
            <v>0</v>
          </cell>
          <cell r="L51">
            <v>0</v>
          </cell>
          <cell r="M51">
            <v>0</v>
          </cell>
        </row>
        <row r="52">
          <cell r="B52">
            <v>36971.782984852791</v>
          </cell>
          <cell r="C52">
            <v>36971.782984852791</v>
          </cell>
          <cell r="D52">
            <v>36971.782984852791</v>
          </cell>
          <cell r="E52">
            <v>36971.782984852791</v>
          </cell>
          <cell r="F52">
            <v>36971.782984852791</v>
          </cell>
          <cell r="G52">
            <v>0</v>
          </cell>
          <cell r="H52">
            <v>0</v>
          </cell>
          <cell r="I52">
            <v>0</v>
          </cell>
          <cell r="J52">
            <v>0</v>
          </cell>
          <cell r="K52">
            <v>0</v>
          </cell>
          <cell r="L52">
            <v>0</v>
          </cell>
          <cell r="M52">
            <v>0</v>
          </cell>
        </row>
        <row r="53">
          <cell r="B53">
            <v>0</v>
          </cell>
          <cell r="C53">
            <v>0</v>
          </cell>
          <cell r="D53">
            <v>0</v>
          </cell>
          <cell r="E53">
            <v>0</v>
          </cell>
          <cell r="F53">
            <v>0</v>
          </cell>
          <cell r="G53">
            <v>133131.73611873388</v>
          </cell>
          <cell r="H53">
            <v>133131.73611873388</v>
          </cell>
          <cell r="I53">
            <v>133131.73611873388</v>
          </cell>
          <cell r="J53">
            <v>133131.73611873388</v>
          </cell>
          <cell r="K53">
            <v>133131.73611873388</v>
          </cell>
          <cell r="L53">
            <v>133131.73611873388</v>
          </cell>
          <cell r="M53">
            <v>133131.73611873388</v>
          </cell>
        </row>
        <row r="58">
          <cell r="G58">
            <v>0</v>
          </cell>
          <cell r="H58">
            <v>0</v>
          </cell>
          <cell r="I58">
            <v>0</v>
          </cell>
          <cell r="J58">
            <v>0</v>
          </cell>
          <cell r="K58">
            <v>0</v>
          </cell>
          <cell r="L58">
            <v>0</v>
          </cell>
          <cell r="M58">
            <v>0</v>
          </cell>
        </row>
        <row r="59">
          <cell r="G59">
            <v>0</v>
          </cell>
          <cell r="H59">
            <v>0</v>
          </cell>
          <cell r="I59">
            <v>0</v>
          </cell>
          <cell r="J59">
            <v>0</v>
          </cell>
          <cell r="K59">
            <v>0</v>
          </cell>
          <cell r="L59">
            <v>0</v>
          </cell>
          <cell r="M59">
            <v>0</v>
          </cell>
        </row>
        <row r="60">
          <cell r="G60">
            <v>672275.55201519199</v>
          </cell>
          <cell r="H60">
            <v>1955564.1952509726</v>
          </cell>
          <cell r="I60">
            <v>3499630.5429523252</v>
          </cell>
          <cell r="J60">
            <v>5835050.2383935209</v>
          </cell>
          <cell r="K60">
            <v>8064338.5442027142</v>
          </cell>
          <cell r="L60">
            <v>10293626.850011908</v>
          </cell>
          <cell r="M60">
            <v>12522915.1558211</v>
          </cell>
        </row>
        <row r="61">
          <cell r="G61">
            <v>18154.561770833301</v>
          </cell>
          <cell r="H61">
            <v>38494.001063822681</v>
          </cell>
          <cell r="I61">
            <v>60912.793794312063</v>
          </cell>
          <cell r="J61">
            <v>86044.084470237955</v>
          </cell>
          <cell r="K61">
            <v>115048.63802281729</v>
          </cell>
          <cell r="L61">
            <v>144053.19157539663</v>
          </cell>
          <cell r="M61">
            <v>173057.74512797597</v>
          </cell>
        </row>
        <row r="62">
          <cell r="G62">
            <v>0</v>
          </cell>
          <cell r="H62">
            <v>0</v>
          </cell>
          <cell r="I62">
            <v>173190.64722811</v>
          </cell>
          <cell r="J62">
            <v>500996.94733109197</v>
          </cell>
          <cell r="K62">
            <v>835755.21358057589</v>
          </cell>
          <cell r="L62">
            <v>1170513.4798300599</v>
          </cell>
          <cell r="M62">
            <v>1505271.7460795438</v>
          </cell>
        </row>
        <row r="63">
          <cell r="G63">
            <v>42191.123322134161</v>
          </cell>
          <cell r="H63">
            <v>110706.57859170157</v>
          </cell>
          <cell r="I63">
            <v>203932.72837009243</v>
          </cell>
          <cell r="J63">
            <v>324467.5172507558</v>
          </cell>
          <cell r="K63">
            <v>483188.8960934424</v>
          </cell>
          <cell r="L63">
            <v>641910.27493612899</v>
          </cell>
          <cell r="M63">
            <v>800631.65377881576</v>
          </cell>
        </row>
        <row r="64">
          <cell r="G64">
            <v>0</v>
          </cell>
          <cell r="H64">
            <v>0</v>
          </cell>
          <cell r="I64">
            <v>0</v>
          </cell>
          <cell r="J64">
            <v>0</v>
          </cell>
          <cell r="K64">
            <v>0</v>
          </cell>
          <cell r="L64">
            <v>0</v>
          </cell>
          <cell r="M64">
            <v>0</v>
          </cell>
        </row>
        <row r="65">
          <cell r="G65">
            <v>0</v>
          </cell>
          <cell r="H65">
            <v>0</v>
          </cell>
          <cell r="I65">
            <v>0</v>
          </cell>
          <cell r="J65">
            <v>0</v>
          </cell>
          <cell r="K65">
            <v>0</v>
          </cell>
          <cell r="L65">
            <v>0</v>
          </cell>
          <cell r="M65">
            <v>0</v>
          </cell>
        </row>
        <row r="66">
          <cell r="G66">
            <v>1982.70921226211</v>
          </cell>
          <cell r="H66">
            <v>5948.1276367863302</v>
          </cell>
          <cell r="I66">
            <v>11896.25527357266</v>
          </cell>
          <cell r="J66">
            <v>17844.382910358992</v>
          </cell>
          <cell r="K66">
            <v>23792.510547145321</v>
          </cell>
          <cell r="L66">
            <v>29740.638183931653</v>
          </cell>
          <cell r="M66">
            <v>35688.765820717985</v>
          </cell>
        </row>
        <row r="67">
          <cell r="G67">
            <v>0</v>
          </cell>
          <cell r="H67">
            <v>0</v>
          </cell>
          <cell r="I67">
            <v>25712.85</v>
          </cell>
          <cell r="J67">
            <v>51425.7</v>
          </cell>
          <cell r="K67">
            <v>103747.5</v>
          </cell>
          <cell r="L67">
            <v>156069.29999999999</v>
          </cell>
          <cell r="M67">
            <v>208391.09999999998</v>
          </cell>
        </row>
        <row r="68">
          <cell r="G68">
            <v>41742.230423000001</v>
          </cell>
          <cell r="H68">
            <v>237075.6304815</v>
          </cell>
          <cell r="I68">
            <v>443216.9709975</v>
          </cell>
          <cell r="J68">
            <v>649358.31151350006</v>
          </cell>
          <cell r="K68">
            <v>855499.65202950011</v>
          </cell>
          <cell r="L68">
            <v>1061640.9925455002</v>
          </cell>
          <cell r="M68">
            <v>1267782.3330615002</v>
          </cell>
        </row>
        <row r="69">
          <cell r="G69">
            <v>348018.97909351217</v>
          </cell>
          <cell r="H69">
            <v>740493.47647228185</v>
          </cell>
          <cell r="I69">
            <v>1198969.6185227637</v>
          </cell>
          <cell r="J69">
            <v>1718021.1269772816</v>
          </cell>
          <cell r="K69">
            <v>2327771.8667443981</v>
          </cell>
          <cell r="L69">
            <v>2937522.6065115151</v>
          </cell>
          <cell r="M69">
            <v>3547273.3462786311</v>
          </cell>
        </row>
        <row r="70">
          <cell r="G70">
            <v>2281.7205337048454</v>
          </cell>
          <cell r="H70">
            <v>4563.4410674096907</v>
          </cell>
          <cell r="I70">
            <v>6845.161601114537</v>
          </cell>
          <cell r="J70">
            <v>9126.8821348193815</v>
          </cell>
          <cell r="K70">
            <v>11408.602668524227</v>
          </cell>
          <cell r="L70">
            <v>13690.323202229072</v>
          </cell>
          <cell r="M70">
            <v>15972.043735933918</v>
          </cell>
        </row>
        <row r="71">
          <cell r="G71">
            <v>53735.3677599</v>
          </cell>
          <cell r="H71">
            <v>156456.75460730001</v>
          </cell>
          <cell r="I71">
            <v>278346.75175</v>
          </cell>
          <cell r="J71">
            <v>410306.2539668</v>
          </cell>
          <cell r="K71">
            <v>551682.09658469993</v>
          </cell>
          <cell r="L71">
            <v>693057.93920259993</v>
          </cell>
          <cell r="M71">
            <v>834433.78182049992</v>
          </cell>
        </row>
        <row r="72">
          <cell r="G72">
            <v>2.9394</v>
          </cell>
          <cell r="H72">
            <v>463.76246550052696</v>
          </cell>
          <cell r="I72">
            <v>924.58553100105394</v>
          </cell>
          <cell r="J72">
            <v>1385.4085965015809</v>
          </cell>
          <cell r="K72">
            <v>1846.2316620021079</v>
          </cell>
          <cell r="L72">
            <v>2307.0547275026347</v>
          </cell>
          <cell r="M72">
            <v>2767.8777930031615</v>
          </cell>
        </row>
        <row r="73">
          <cell r="G73">
            <v>0</v>
          </cell>
          <cell r="H73">
            <v>0</v>
          </cell>
          <cell r="I73">
            <v>0</v>
          </cell>
          <cell r="J73">
            <v>8232.3446306482892</v>
          </cell>
          <cell r="K73">
            <v>23066.9300459484</v>
          </cell>
          <cell r="L73">
            <v>37901.515461248506</v>
          </cell>
          <cell r="M73">
            <v>52736.100876548619</v>
          </cell>
        </row>
        <row r="74">
          <cell r="G74">
            <v>552.35</v>
          </cell>
          <cell r="H74">
            <v>3077.37</v>
          </cell>
          <cell r="I74">
            <v>9235.7732888888913</v>
          </cell>
          <cell r="J74">
            <v>22419.633577777782</v>
          </cell>
          <cell r="K74">
            <v>36867.189866666675</v>
          </cell>
          <cell r="L74">
            <v>51314.746155555564</v>
          </cell>
          <cell r="M74">
            <v>65762.302444444445</v>
          </cell>
        </row>
        <row r="75">
          <cell r="G75">
            <v>56521.033006265759</v>
          </cell>
          <cell r="H75">
            <v>144154.10697153211</v>
          </cell>
          <cell r="I75">
            <v>242751.95097462833</v>
          </cell>
          <cell r="J75">
            <v>368570.41507947445</v>
          </cell>
          <cell r="K75">
            <v>517092.27923108637</v>
          </cell>
          <cell r="L75">
            <v>665614.1433826983</v>
          </cell>
          <cell r="M75">
            <v>814136.00753431022</v>
          </cell>
        </row>
        <row r="76">
          <cell r="G76">
            <v>0</v>
          </cell>
          <cell r="H76">
            <v>0</v>
          </cell>
          <cell r="I76">
            <v>0</v>
          </cell>
          <cell r="J76">
            <v>0</v>
          </cell>
          <cell r="K76">
            <v>0</v>
          </cell>
          <cell r="L76">
            <v>0</v>
          </cell>
          <cell r="M76">
            <v>0</v>
          </cell>
        </row>
        <row r="77">
          <cell r="G77">
            <v>0</v>
          </cell>
          <cell r="H77">
            <v>0</v>
          </cell>
          <cell r="I77">
            <v>0</v>
          </cell>
          <cell r="J77">
            <v>0</v>
          </cell>
          <cell r="K77">
            <v>0</v>
          </cell>
          <cell r="L77">
            <v>0</v>
          </cell>
          <cell r="M77">
            <v>0</v>
          </cell>
        </row>
        <row r="78">
          <cell r="G78">
            <v>133131.73611873388</v>
          </cell>
          <cell r="H78">
            <v>266263.47223746777</v>
          </cell>
          <cell r="I78">
            <v>399395.20835620165</v>
          </cell>
          <cell r="J78">
            <v>532526.94447493553</v>
          </cell>
          <cell r="K78">
            <v>665658.68059366941</v>
          </cell>
          <cell r="L78">
            <v>798790.4167124033</v>
          </cell>
          <cell r="M78">
            <v>931922.15283113718</v>
          </cell>
        </row>
      </sheetData>
      <sheetData sheetId="1"/>
      <sheetData sheetId="2"/>
      <sheetData sheetId="3"/>
      <sheetData sheetId="4"/>
      <sheetData sheetId="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2" tint="-0.249977111117893"/>
  </sheetPr>
  <dimension ref="A1:K229"/>
  <sheetViews>
    <sheetView showGridLines="0" tabSelected="1" topLeftCell="A113" zoomScaleNormal="100" zoomScaleSheetLayoutView="70" zoomScalePageLayoutView="75" workbookViewId="0">
      <selection activeCell="C118" sqref="C118"/>
    </sheetView>
  </sheetViews>
  <sheetFormatPr baseColWidth="10" defaultColWidth="9.140625" defaultRowHeight="15"/>
  <cols>
    <col min="1" max="1" width="15" style="2" bestFit="1" customWidth="1"/>
    <col min="2" max="2" width="23.42578125" style="2" customWidth="1"/>
    <col min="3" max="3" width="47.28515625" style="2" bestFit="1" customWidth="1"/>
    <col min="4" max="4" width="60.5703125" style="2" customWidth="1"/>
    <col min="5" max="5" width="69.5703125" style="2" customWidth="1"/>
    <col min="6" max="6" width="45.7109375" style="2" customWidth="1"/>
    <col min="7" max="7" width="30.42578125" style="2" customWidth="1"/>
    <col min="8" max="8" width="25.7109375" style="2" customWidth="1"/>
    <col min="9" max="10" width="45.7109375" style="2" customWidth="1"/>
    <col min="11" max="11" width="21.7109375" style="2" customWidth="1"/>
    <col min="12" max="12" width="9.140625" style="2"/>
    <col min="13" max="13" width="15.140625" style="2" customWidth="1"/>
    <col min="14" max="14" width="20.140625" style="2" customWidth="1"/>
    <col min="15" max="15" width="46.140625" style="2" customWidth="1"/>
    <col min="16" max="16" width="15.28515625" style="2" customWidth="1"/>
    <col min="17" max="17" width="33.140625" style="2" customWidth="1"/>
    <col min="18" max="18" width="24.42578125" style="2" bestFit="1" customWidth="1"/>
    <col min="19" max="19" width="95.7109375" style="2" customWidth="1"/>
    <col min="20" max="16384" width="9.140625" style="2"/>
  </cols>
  <sheetData>
    <row r="1" spans="1:11" ht="61.5">
      <c r="A1" s="284" t="s">
        <v>53</v>
      </c>
      <c r="B1" s="284"/>
      <c r="C1" s="284"/>
      <c r="D1" s="284"/>
      <c r="E1" s="284"/>
      <c r="F1" s="284"/>
      <c r="G1" s="284"/>
      <c r="H1" s="284"/>
      <c r="I1" s="284"/>
      <c r="J1" s="284"/>
      <c r="K1" s="284"/>
    </row>
    <row r="2" spans="1:11" ht="36.950000000000003" customHeight="1">
      <c r="A2" s="12"/>
      <c r="B2" s="12"/>
      <c r="C2" s="12"/>
      <c r="D2" s="12"/>
      <c r="E2" s="12"/>
      <c r="F2" s="12"/>
      <c r="G2" s="12"/>
      <c r="H2" s="12"/>
      <c r="I2" s="12"/>
      <c r="J2" s="12"/>
      <c r="K2" s="12"/>
    </row>
    <row r="3" spans="1:11" s="19" customFormat="1" ht="51" customHeight="1">
      <c r="A3" s="285" t="s">
        <v>220</v>
      </c>
      <c r="B3" s="285"/>
      <c r="C3" s="285"/>
      <c r="D3" s="285"/>
      <c r="E3" s="285"/>
      <c r="F3" s="285"/>
      <c r="G3" s="285"/>
      <c r="H3" s="285"/>
      <c r="I3" s="285"/>
      <c r="J3" s="285"/>
      <c r="K3" s="285"/>
    </row>
    <row r="4" spans="1:11" ht="18" customHeight="1"/>
    <row r="5" spans="1:11" ht="39" customHeight="1">
      <c r="A5" s="13" t="s">
        <v>27</v>
      </c>
      <c r="B5" s="270">
        <v>2020</v>
      </c>
      <c r="C5" s="270"/>
    </row>
    <row r="6" spans="1:11" ht="39" customHeight="1">
      <c r="A6" s="13" t="s">
        <v>28</v>
      </c>
      <c r="B6" s="270" t="s">
        <v>227</v>
      </c>
      <c r="C6" s="270"/>
    </row>
    <row r="7" spans="1:11" ht="36.950000000000003" customHeight="1">
      <c r="A7" s="13" t="s">
        <v>29</v>
      </c>
      <c r="B7" s="287"/>
      <c r="C7" s="287"/>
    </row>
    <row r="9" spans="1:11" s="60" customFormat="1" ht="23.25">
      <c r="A9" s="288" t="s">
        <v>197</v>
      </c>
      <c r="B9" s="288"/>
      <c r="C9" s="288"/>
      <c r="D9" s="288"/>
      <c r="E9" s="288"/>
      <c r="F9" s="288"/>
      <c r="G9" s="288"/>
    </row>
    <row r="10" spans="1:11" s="48" customFormat="1" ht="17.649999999999999" customHeight="1">
      <c r="A10" s="65"/>
      <c r="B10" s="65"/>
      <c r="C10" s="66"/>
      <c r="D10" s="66"/>
      <c r="E10" s="66"/>
      <c r="F10" s="66"/>
      <c r="G10" s="66"/>
    </row>
    <row r="11" spans="1:11" s="48" customFormat="1">
      <c r="A11" s="47" t="s">
        <v>193</v>
      </c>
      <c r="B11" s="44" t="s">
        <v>204</v>
      </c>
      <c r="C11" s="49"/>
      <c r="D11" s="49"/>
      <c r="E11" s="50"/>
      <c r="F11" s="50"/>
      <c r="K11" s="59" t="s">
        <v>204</v>
      </c>
    </row>
    <row r="12" spans="1:11" ht="30">
      <c r="A12" s="47" t="s">
        <v>199</v>
      </c>
      <c r="B12" s="193" t="s">
        <v>515</v>
      </c>
      <c r="C12" s="45"/>
      <c r="D12" s="45"/>
      <c r="E12" s="57"/>
      <c r="F12" s="51"/>
      <c r="K12" s="59" t="s">
        <v>198</v>
      </c>
    </row>
    <row r="13" spans="1:11">
      <c r="A13" t="s">
        <v>209</v>
      </c>
      <c r="B13" s="47" t="s">
        <v>194</v>
      </c>
      <c r="C13" s="54" t="s">
        <v>195</v>
      </c>
      <c r="D13" s="47" t="s">
        <v>56</v>
      </c>
      <c r="E13" s="58"/>
      <c r="F13" s="52"/>
      <c r="K13" s="59" t="s">
        <v>196</v>
      </c>
    </row>
    <row r="14" spans="1:11" ht="16.5">
      <c r="A14" s="55" t="s">
        <v>201</v>
      </c>
      <c r="B14" s="192">
        <v>43.7</v>
      </c>
      <c r="D14" s="31" t="s">
        <v>237</v>
      </c>
      <c r="E14" s="49"/>
      <c r="F14" s="50"/>
      <c r="K14" s="59"/>
    </row>
    <row r="15" spans="1:11">
      <c r="A15" s="46" t="s">
        <v>200</v>
      </c>
      <c r="B15" s="31"/>
      <c r="C15" s="31">
        <v>32.5</v>
      </c>
      <c r="D15" s="31" t="s">
        <v>237</v>
      </c>
      <c r="E15" s="49"/>
      <c r="F15" s="50"/>
    </row>
    <row r="16" spans="1:11">
      <c r="A16" s="49"/>
      <c r="B16" s="53"/>
      <c r="C16" s="49"/>
      <c r="D16" s="49"/>
      <c r="E16" s="49"/>
      <c r="F16" s="50"/>
    </row>
    <row r="17" spans="1:11">
      <c r="A17" s="49" t="s">
        <v>210</v>
      </c>
      <c r="B17" s="53"/>
      <c r="C17" s="49"/>
      <c r="D17" s="49"/>
      <c r="E17" s="49"/>
      <c r="F17" s="50"/>
    </row>
    <row r="18" spans="1:11">
      <c r="A18" s="46" t="s">
        <v>202</v>
      </c>
      <c r="B18" s="46" t="s">
        <v>203</v>
      </c>
      <c r="C18" s="46" t="s">
        <v>201</v>
      </c>
      <c r="D18"/>
      <c r="E18" s="49"/>
      <c r="F18" s="50"/>
    </row>
    <row r="19" spans="1:11">
      <c r="A19" s="46" t="s">
        <v>204</v>
      </c>
      <c r="B19" s="31"/>
      <c r="C19" s="31"/>
      <c r="D19"/>
      <c r="E19" s="49"/>
      <c r="F19" s="50"/>
    </row>
    <row r="20" spans="1:11">
      <c r="A20" s="46" t="s">
        <v>205</v>
      </c>
      <c r="B20" s="31"/>
      <c r="C20" s="31"/>
      <c r="D20"/>
      <c r="E20" s="49"/>
      <c r="F20" s="50"/>
    </row>
    <row r="21" spans="1:11">
      <c r="A21" s="49"/>
      <c r="B21" s="49"/>
      <c r="C21" s="49"/>
      <c r="D21"/>
      <c r="E21" s="49"/>
      <c r="F21" s="50"/>
    </row>
    <row r="22" spans="1:11">
      <c r="A22" s="56" t="s">
        <v>222</v>
      </c>
      <c r="B22" s="56"/>
      <c r="C22" s="49"/>
      <c r="D22"/>
      <c r="E22" s="49"/>
      <c r="F22" s="50"/>
    </row>
    <row r="23" spans="1:11">
      <c r="A23"/>
      <c r="B23" s="46" t="s">
        <v>206</v>
      </c>
      <c r="C23" s="46" t="s">
        <v>207</v>
      </c>
      <c r="D23" s="46" t="s">
        <v>208</v>
      </c>
      <c r="E23" s="49"/>
      <c r="F23" s="50"/>
    </row>
    <row r="24" spans="1:11">
      <c r="A24" s="46" t="s">
        <v>194</v>
      </c>
      <c r="B24" s="31"/>
      <c r="C24" s="31"/>
      <c r="D24" s="31"/>
      <c r="E24" s="49"/>
      <c r="F24" s="50"/>
    </row>
    <row r="25" spans="1:11">
      <c r="A25" s="46" t="s">
        <v>195</v>
      </c>
      <c r="B25" s="31"/>
      <c r="C25" s="31"/>
      <c r="D25" s="31"/>
      <c r="E25" s="49"/>
      <c r="F25" s="50"/>
    </row>
    <row r="26" spans="1:11">
      <c r="A26" s="49"/>
      <c r="B26" s="53"/>
      <c r="C26" s="49"/>
      <c r="D26" s="49"/>
      <c r="E26" s="49"/>
      <c r="F26" s="50"/>
    </row>
    <row r="29" spans="1:11" ht="23.25">
      <c r="A29" s="286" t="s">
        <v>185</v>
      </c>
      <c r="B29" s="286"/>
      <c r="C29" s="286"/>
      <c r="D29" s="286"/>
      <c r="E29" s="286"/>
      <c r="F29" s="286"/>
      <c r="G29" s="286"/>
      <c r="H29" s="286"/>
      <c r="I29" s="286"/>
      <c r="J29" s="286"/>
      <c r="K29" s="286"/>
    </row>
    <row r="30" spans="1:11">
      <c r="I30" s="2" t="s">
        <v>164</v>
      </c>
      <c r="J30" s="18" t="str">
        <f>IF($B$7="","",$B$7)</f>
        <v/>
      </c>
      <c r="K30" s="3" t="s">
        <v>154</v>
      </c>
    </row>
    <row r="31" spans="1:11" ht="23.25">
      <c r="A31" s="20"/>
      <c r="J31" s="3"/>
      <c r="K31" s="3"/>
    </row>
    <row r="32" spans="1:11">
      <c r="J32" s="3"/>
      <c r="K32" s="3"/>
    </row>
    <row r="33" spans="1:11" ht="23.25">
      <c r="A33" s="289" t="s">
        <v>186</v>
      </c>
      <c r="B33" s="289"/>
      <c r="C33" s="289"/>
      <c r="D33" s="289"/>
      <c r="E33" s="289"/>
      <c r="F33" s="289"/>
      <c r="G33" s="290"/>
      <c r="J33" s="3"/>
      <c r="K33" s="3"/>
    </row>
    <row r="34" spans="1:11" s="29" customFormat="1" ht="45" customHeight="1">
      <c r="A34" s="27" t="s">
        <v>25</v>
      </c>
      <c r="B34" s="27" t="s">
        <v>26</v>
      </c>
      <c r="C34" s="27" t="s">
        <v>0</v>
      </c>
      <c r="D34" s="27" t="s">
        <v>56</v>
      </c>
      <c r="E34" s="27" t="s">
        <v>57</v>
      </c>
      <c r="F34" s="27" t="s">
        <v>1</v>
      </c>
      <c r="G34" s="291" t="s">
        <v>135</v>
      </c>
      <c r="H34" s="292"/>
      <c r="I34" s="292"/>
      <c r="J34" s="292"/>
      <c r="K34" s="28" t="s">
        <v>93</v>
      </c>
    </row>
    <row r="35" spans="1:11" s="36" customFormat="1" ht="24" customHeight="1">
      <c r="A35" s="30" t="s">
        <v>59</v>
      </c>
      <c r="B35" s="31"/>
      <c r="C35" s="32" t="s">
        <v>2</v>
      </c>
      <c r="D35" s="33" t="s">
        <v>4</v>
      </c>
      <c r="E35" s="34"/>
      <c r="F35" s="30"/>
      <c r="G35" s="272"/>
      <c r="H35" s="273"/>
      <c r="I35" s="273"/>
      <c r="J35" s="274"/>
      <c r="K35" s="35"/>
    </row>
    <row r="36" spans="1:11" s="36" customFormat="1" ht="30">
      <c r="A36" s="30" t="s">
        <v>60</v>
      </c>
      <c r="B36" s="31"/>
      <c r="C36" s="32" t="s">
        <v>3</v>
      </c>
      <c r="D36" s="33" t="s">
        <v>4</v>
      </c>
      <c r="E36" s="34"/>
      <c r="F36" s="30" t="s">
        <v>5</v>
      </c>
      <c r="G36" s="272"/>
      <c r="H36" s="273"/>
      <c r="I36" s="273"/>
      <c r="J36" s="274"/>
      <c r="K36" s="35"/>
    </row>
    <row r="37" spans="1:11" s="36" customFormat="1" ht="24" customHeight="1">
      <c r="A37" s="30" t="s">
        <v>61</v>
      </c>
      <c r="B37" s="31"/>
      <c r="C37" s="32" t="s">
        <v>6</v>
      </c>
      <c r="D37" s="33" t="s">
        <v>4</v>
      </c>
      <c r="E37" s="34"/>
      <c r="F37" s="30"/>
      <c r="G37" s="272"/>
      <c r="H37" s="273"/>
      <c r="I37" s="273"/>
      <c r="J37" s="274"/>
      <c r="K37" s="35"/>
    </row>
    <row r="38" spans="1:11" s="36" customFormat="1" ht="24" customHeight="1">
      <c r="A38" s="30" t="s">
        <v>62</v>
      </c>
      <c r="B38" s="31"/>
      <c r="C38" s="32" t="s">
        <v>7</v>
      </c>
      <c r="D38" s="33" t="s">
        <v>4</v>
      </c>
      <c r="E38" s="34"/>
      <c r="F38" s="30"/>
      <c r="G38" s="272"/>
      <c r="H38" s="273"/>
      <c r="I38" s="273"/>
      <c r="J38" s="274"/>
      <c r="K38" s="35"/>
    </row>
    <row r="39" spans="1:11" s="36" customFormat="1" ht="24" customHeight="1">
      <c r="A39" s="30" t="s">
        <v>63</v>
      </c>
      <c r="B39" s="37"/>
      <c r="C39" s="38" t="s">
        <v>23</v>
      </c>
      <c r="D39" s="33" t="s">
        <v>4</v>
      </c>
      <c r="E39" s="39"/>
      <c r="F39" s="30" t="s">
        <v>58</v>
      </c>
      <c r="G39" s="275"/>
      <c r="H39" s="276"/>
      <c r="I39" s="276"/>
      <c r="J39" s="277"/>
      <c r="K39" s="40"/>
    </row>
    <row r="40" spans="1:11" s="36" customFormat="1" ht="24" customHeight="1">
      <c r="A40" s="30" t="s">
        <v>64</v>
      </c>
      <c r="B40" s="31"/>
      <c r="C40" s="32" t="s">
        <v>8</v>
      </c>
      <c r="D40" s="33" t="s">
        <v>4</v>
      </c>
      <c r="E40" s="34"/>
      <c r="F40" s="30"/>
      <c r="G40" s="272"/>
      <c r="H40" s="273"/>
      <c r="I40" s="273"/>
      <c r="J40" s="274"/>
      <c r="K40" s="35"/>
    </row>
    <row r="41" spans="1:11" s="36" customFormat="1" ht="24" customHeight="1">
      <c r="A41" s="30" t="s">
        <v>65</v>
      </c>
      <c r="B41" s="31"/>
      <c r="C41" s="32" t="s">
        <v>9</v>
      </c>
      <c r="D41" s="33" t="s">
        <v>4</v>
      </c>
      <c r="E41" s="34"/>
      <c r="F41" s="30"/>
      <c r="G41" s="272"/>
      <c r="H41" s="273"/>
      <c r="I41" s="273"/>
      <c r="J41" s="274"/>
      <c r="K41" s="35"/>
    </row>
    <row r="42" spans="1:11" s="36" customFormat="1" ht="24" customHeight="1">
      <c r="A42" s="30" t="s">
        <v>66</v>
      </c>
      <c r="B42" s="37"/>
      <c r="C42" s="38" t="s">
        <v>33</v>
      </c>
      <c r="D42" s="33" t="s">
        <v>4</v>
      </c>
      <c r="E42" s="39"/>
      <c r="F42" s="30" t="s">
        <v>34</v>
      </c>
      <c r="G42" s="275"/>
      <c r="H42" s="276"/>
      <c r="I42" s="276"/>
      <c r="J42" s="277"/>
      <c r="K42" s="40"/>
    </row>
    <row r="43" spans="1:11" s="36" customFormat="1" ht="24" customHeight="1">
      <c r="A43" s="30" t="s">
        <v>67</v>
      </c>
      <c r="B43" s="37"/>
      <c r="C43" s="38" t="s">
        <v>55</v>
      </c>
      <c r="D43" s="33" t="s">
        <v>4</v>
      </c>
      <c r="E43" s="39"/>
      <c r="F43" s="30" t="s">
        <v>34</v>
      </c>
      <c r="G43" s="275"/>
      <c r="H43" s="276"/>
      <c r="I43" s="276"/>
      <c r="J43" s="277"/>
      <c r="K43" s="40"/>
    </row>
    <row r="44" spans="1:11" s="36" customFormat="1" ht="60" customHeight="1">
      <c r="A44" s="30" t="s">
        <v>68</v>
      </c>
      <c r="B44" s="31"/>
      <c r="C44" s="63" t="s">
        <v>11</v>
      </c>
      <c r="D44" s="9" t="s">
        <v>229</v>
      </c>
      <c r="E44" s="34"/>
      <c r="F44" s="30"/>
      <c r="G44" s="272"/>
      <c r="H44" s="273"/>
      <c r="I44" s="273"/>
      <c r="J44" s="274"/>
      <c r="K44" s="35"/>
    </row>
    <row r="45" spans="1:11" s="36" customFormat="1" ht="60" customHeight="1">
      <c r="A45" s="30" t="s">
        <v>69</v>
      </c>
      <c r="B45" s="31"/>
      <c r="C45" s="63" t="s">
        <v>12</v>
      </c>
      <c r="D45" s="9" t="s">
        <v>229</v>
      </c>
      <c r="E45" s="34"/>
      <c r="F45" s="30"/>
      <c r="G45" s="272"/>
      <c r="H45" s="273"/>
      <c r="I45" s="273"/>
      <c r="J45" s="274"/>
      <c r="K45" s="35"/>
    </row>
    <row r="46" spans="1:11" s="36" customFormat="1" ht="60" customHeight="1">
      <c r="A46" s="30" t="s">
        <v>70</v>
      </c>
      <c r="B46" s="31"/>
      <c r="C46" s="63" t="s">
        <v>13</v>
      </c>
      <c r="D46" s="9" t="s">
        <v>14</v>
      </c>
      <c r="E46" s="34"/>
      <c r="F46" s="30"/>
      <c r="G46" s="272"/>
      <c r="H46" s="273"/>
      <c r="I46" s="273"/>
      <c r="J46" s="274"/>
      <c r="K46" s="35"/>
    </row>
    <row r="47" spans="1:11" s="36" customFormat="1" ht="60" customHeight="1">
      <c r="A47" s="30" t="s">
        <v>71</v>
      </c>
      <c r="B47" s="31"/>
      <c r="C47" s="63" t="s">
        <v>15</v>
      </c>
      <c r="D47" s="9" t="s">
        <v>229</v>
      </c>
      <c r="E47" s="34"/>
      <c r="F47" s="30"/>
      <c r="G47" s="272"/>
      <c r="H47" s="273"/>
      <c r="I47" s="273"/>
      <c r="J47" s="274"/>
      <c r="K47" s="35"/>
    </row>
    <row r="48" spans="1:11" s="36" customFormat="1" ht="30.75" customHeight="1">
      <c r="A48" s="30" t="s">
        <v>72</v>
      </c>
      <c r="B48" s="31"/>
      <c r="C48" s="63" t="s">
        <v>230</v>
      </c>
      <c r="D48" s="9" t="s">
        <v>4</v>
      </c>
      <c r="E48" s="34"/>
      <c r="F48" s="30"/>
      <c r="G48" s="272"/>
      <c r="H48" s="273"/>
      <c r="I48" s="273"/>
      <c r="J48" s="274"/>
      <c r="K48" s="35"/>
    </row>
    <row r="49" spans="1:11" s="36" customFormat="1" ht="35.25" customHeight="1">
      <c r="A49" s="30" t="s">
        <v>73</v>
      </c>
      <c r="B49" s="31"/>
      <c r="C49" s="63" t="s">
        <v>231</v>
      </c>
      <c r="D49" s="9" t="s">
        <v>4</v>
      </c>
      <c r="E49" s="34"/>
      <c r="F49" s="30"/>
      <c r="G49" s="272"/>
      <c r="H49" s="273"/>
      <c r="I49" s="273"/>
      <c r="J49" s="274"/>
      <c r="K49" s="35"/>
    </row>
    <row r="50" spans="1:11" s="36" customFormat="1" ht="32.25" customHeight="1">
      <c r="A50" s="30" t="s">
        <v>74</v>
      </c>
      <c r="B50" s="31"/>
      <c r="C50" s="63" t="s">
        <v>232</v>
      </c>
      <c r="D50" s="9" t="s">
        <v>4</v>
      </c>
      <c r="E50" s="34"/>
      <c r="F50" s="30"/>
      <c r="G50" s="272"/>
      <c r="H50" s="273"/>
      <c r="I50" s="273"/>
      <c r="J50" s="274"/>
      <c r="K50" s="35"/>
    </row>
    <row r="51" spans="1:11" s="36" customFormat="1" ht="24" customHeight="1">
      <c r="A51" s="30" t="s">
        <v>75</v>
      </c>
      <c r="B51" s="37"/>
      <c r="C51" s="64" t="s">
        <v>16</v>
      </c>
      <c r="D51" s="9" t="s">
        <v>4</v>
      </c>
      <c r="E51" s="39"/>
      <c r="F51" s="30" t="s">
        <v>58</v>
      </c>
      <c r="G51" s="275"/>
      <c r="H51" s="276"/>
      <c r="I51" s="276"/>
      <c r="J51" s="277"/>
      <c r="K51" s="40"/>
    </row>
    <row r="52" spans="1:11" s="36" customFormat="1" ht="24" customHeight="1">
      <c r="A52" s="30" t="s">
        <v>76</v>
      </c>
      <c r="B52" s="31"/>
      <c r="C52" s="63" t="s">
        <v>233</v>
      </c>
      <c r="D52" s="9" t="s">
        <v>4</v>
      </c>
      <c r="E52" s="34"/>
      <c r="F52" s="30"/>
      <c r="G52" s="272"/>
      <c r="H52" s="273"/>
      <c r="I52" s="273"/>
      <c r="J52" s="274"/>
      <c r="K52" s="35"/>
    </row>
    <row r="53" spans="1:11" s="36" customFormat="1" ht="34.5" customHeight="1">
      <c r="A53" s="30" t="s">
        <v>77</v>
      </c>
      <c r="B53" s="37"/>
      <c r="C53" s="64" t="s">
        <v>17</v>
      </c>
      <c r="D53" s="9" t="s">
        <v>4</v>
      </c>
      <c r="E53" s="39"/>
      <c r="F53" s="30" t="s">
        <v>58</v>
      </c>
      <c r="G53" s="275"/>
      <c r="H53" s="276"/>
      <c r="I53" s="276"/>
      <c r="J53" s="277"/>
      <c r="K53" s="40"/>
    </row>
    <row r="54" spans="1:11" s="36" customFormat="1" ht="30">
      <c r="A54" s="30" t="s">
        <v>78</v>
      </c>
      <c r="B54" s="31"/>
      <c r="C54" s="63" t="s">
        <v>234</v>
      </c>
      <c r="D54" s="9" t="s">
        <v>4</v>
      </c>
      <c r="E54" s="34"/>
      <c r="F54" s="30"/>
      <c r="G54" s="272"/>
      <c r="H54" s="273"/>
      <c r="I54" s="273"/>
      <c r="J54" s="274"/>
      <c r="K54" s="35"/>
    </row>
    <row r="55" spans="1:11" s="36" customFormat="1" ht="24" customHeight="1">
      <c r="A55" s="30" t="s">
        <v>79</v>
      </c>
      <c r="B55" s="31"/>
      <c r="C55" s="32" t="s">
        <v>86</v>
      </c>
      <c r="D55" s="33" t="s">
        <v>91</v>
      </c>
      <c r="E55" s="34"/>
      <c r="F55" s="30"/>
      <c r="G55" s="272"/>
      <c r="H55" s="273"/>
      <c r="I55" s="273"/>
      <c r="J55" s="274"/>
      <c r="K55" s="35"/>
    </row>
    <row r="56" spans="1:11" s="36" customFormat="1" ht="24" customHeight="1">
      <c r="A56" s="30" t="s">
        <v>80</v>
      </c>
      <c r="B56" s="31"/>
      <c r="C56" s="32" t="s">
        <v>87</v>
      </c>
      <c r="D56" s="33" t="s">
        <v>92</v>
      </c>
      <c r="E56" s="34"/>
      <c r="F56" s="30"/>
      <c r="G56" s="272"/>
      <c r="H56" s="273"/>
      <c r="I56" s="273"/>
      <c r="J56" s="274"/>
      <c r="K56" s="35"/>
    </row>
    <row r="57" spans="1:11" s="36" customFormat="1" ht="24" customHeight="1">
      <c r="A57" s="30" t="s">
        <v>81</v>
      </c>
      <c r="B57" s="31"/>
      <c r="C57" s="32" t="s">
        <v>18</v>
      </c>
      <c r="D57" s="33" t="s">
        <v>19</v>
      </c>
      <c r="E57" s="34"/>
      <c r="F57" s="30"/>
      <c r="G57" s="272"/>
      <c r="H57" s="273"/>
      <c r="I57" s="273"/>
      <c r="J57" s="274"/>
      <c r="K57" s="35"/>
    </row>
    <row r="58" spans="1:11" s="36" customFormat="1" ht="24" customHeight="1">
      <c r="A58" s="30" t="s">
        <v>82</v>
      </c>
      <c r="B58" s="37"/>
      <c r="C58" s="32" t="s">
        <v>35</v>
      </c>
      <c r="D58" s="33" t="s">
        <v>36</v>
      </c>
      <c r="E58" s="39"/>
      <c r="F58" s="30" t="s">
        <v>20</v>
      </c>
      <c r="G58" s="275"/>
      <c r="H58" s="276"/>
      <c r="I58" s="276"/>
      <c r="J58" s="277"/>
      <c r="K58" s="40"/>
    </row>
    <row r="59" spans="1:11" s="36" customFormat="1" ht="29.25" customHeight="1">
      <c r="A59" s="30" t="s">
        <v>83</v>
      </c>
      <c r="B59" s="37"/>
      <c r="C59" s="32" t="s">
        <v>24</v>
      </c>
      <c r="D59" s="33" t="s">
        <v>4</v>
      </c>
      <c r="E59" s="39"/>
      <c r="F59" s="30" t="s">
        <v>20</v>
      </c>
      <c r="G59" s="275"/>
      <c r="H59" s="276"/>
      <c r="I59" s="276"/>
      <c r="J59" s="277"/>
      <c r="K59" s="40"/>
    </row>
    <row r="60" spans="1:11" s="36" customFormat="1" ht="24" customHeight="1">
      <c r="A60" s="30" t="s">
        <v>84</v>
      </c>
      <c r="B60" s="37"/>
      <c r="C60" s="32" t="s">
        <v>21</v>
      </c>
      <c r="D60" s="41" t="s">
        <v>4</v>
      </c>
      <c r="E60" s="39"/>
      <c r="F60" s="30" t="s">
        <v>20</v>
      </c>
      <c r="G60" s="275"/>
      <c r="H60" s="276"/>
      <c r="I60" s="276"/>
      <c r="J60" s="277"/>
      <c r="K60" s="40"/>
    </row>
    <row r="61" spans="1:11" s="36" customFormat="1" ht="24" customHeight="1">
      <c r="A61" s="30" t="s">
        <v>85</v>
      </c>
      <c r="B61" s="37"/>
      <c r="C61" s="32" t="s">
        <v>22</v>
      </c>
      <c r="D61" s="33" t="s">
        <v>4</v>
      </c>
      <c r="E61" s="39"/>
      <c r="F61" s="30" t="s">
        <v>20</v>
      </c>
      <c r="G61" s="275"/>
      <c r="H61" s="276"/>
      <c r="I61" s="276"/>
      <c r="J61" s="277"/>
      <c r="K61" s="40"/>
    </row>
    <row r="62" spans="1:11">
      <c r="J62" s="3"/>
      <c r="K62" s="3"/>
    </row>
    <row r="63" spans="1:11">
      <c r="J63" s="3"/>
      <c r="K63" s="3"/>
    </row>
    <row r="64" spans="1:11">
      <c r="I64" s="2" t="s">
        <v>164</v>
      </c>
      <c r="J64" s="18" t="str">
        <f>IF($B$7="","",$B$7)</f>
        <v/>
      </c>
      <c r="K64" s="3" t="s">
        <v>155</v>
      </c>
    </row>
    <row r="65" spans="1:11" ht="23.25" customHeight="1">
      <c r="A65" s="267" t="s">
        <v>30</v>
      </c>
      <c r="B65" s="267"/>
      <c r="C65" s="267"/>
      <c r="D65" s="267"/>
      <c r="E65" s="267"/>
      <c r="F65" s="267"/>
      <c r="G65" s="267"/>
      <c r="H65" s="267"/>
      <c r="I65" s="267"/>
      <c r="J65" s="267"/>
      <c r="K65" s="267"/>
    </row>
    <row r="67" spans="1:11" ht="15" customHeight="1">
      <c r="A67" s="268" t="s">
        <v>54</v>
      </c>
      <c r="B67" s="268"/>
      <c r="C67" s="268"/>
      <c r="D67" s="268"/>
      <c r="E67" s="268"/>
      <c r="F67" s="268"/>
      <c r="G67" s="268"/>
      <c r="H67" s="268"/>
      <c r="I67" s="268"/>
      <c r="J67" s="268"/>
      <c r="K67" s="268"/>
    </row>
    <row r="69" spans="1:11" ht="28.15" customHeight="1">
      <c r="C69" s="26" t="s">
        <v>178</v>
      </c>
      <c r="D69" s="26" t="s">
        <v>179</v>
      </c>
      <c r="E69" s="26" t="s">
        <v>180</v>
      </c>
      <c r="F69" s="269" t="s">
        <v>182</v>
      </c>
      <c r="G69" s="269"/>
      <c r="H69" s="269"/>
      <c r="I69" s="269"/>
      <c r="J69" s="269"/>
      <c r="K69" s="269"/>
    </row>
    <row r="70" spans="1:11" ht="40.15" customHeight="1">
      <c r="A70" s="13">
        <v>34</v>
      </c>
      <c r="B70" s="9" t="s">
        <v>31</v>
      </c>
      <c r="C70" s="25" t="s">
        <v>166</v>
      </c>
      <c r="D70" s="25" t="s">
        <v>118</v>
      </c>
      <c r="E70" s="25" t="s">
        <v>118</v>
      </c>
      <c r="F70" s="281"/>
      <c r="G70" s="282"/>
      <c r="H70" s="282"/>
      <c r="I70" s="282"/>
      <c r="J70" s="282"/>
      <c r="K70" s="283"/>
    </row>
    <row r="71" spans="1:11" ht="40.15" customHeight="1">
      <c r="A71" s="13">
        <v>35</v>
      </c>
      <c r="B71" s="9" t="s">
        <v>32</v>
      </c>
      <c r="C71" s="25" t="s">
        <v>166</v>
      </c>
      <c r="D71" s="25" t="s">
        <v>118</v>
      </c>
      <c r="E71" s="25" t="s">
        <v>118</v>
      </c>
      <c r="F71" s="281"/>
      <c r="G71" s="282"/>
      <c r="H71" s="282"/>
      <c r="I71" s="282"/>
      <c r="J71" s="282"/>
      <c r="K71" s="283"/>
    </row>
    <row r="72" spans="1:11" ht="40.15" customHeight="1">
      <c r="A72" s="13">
        <v>36</v>
      </c>
      <c r="B72" s="9" t="s">
        <v>36</v>
      </c>
      <c r="C72" s="25" t="s">
        <v>118</v>
      </c>
      <c r="D72" s="25" t="s">
        <v>118</v>
      </c>
      <c r="E72" s="25" t="s">
        <v>118</v>
      </c>
      <c r="F72" s="281"/>
      <c r="G72" s="282"/>
      <c r="H72" s="282"/>
      <c r="I72" s="282"/>
      <c r="J72" s="282"/>
      <c r="K72" s="283"/>
    </row>
    <row r="73" spans="1:11" ht="40.15" customHeight="1">
      <c r="A73" s="13">
        <v>37</v>
      </c>
      <c r="B73" s="9" t="s">
        <v>10</v>
      </c>
      <c r="C73" s="25" t="s">
        <v>166</v>
      </c>
      <c r="D73" s="25" t="s">
        <v>177</v>
      </c>
      <c r="E73" s="25" t="s">
        <v>118</v>
      </c>
      <c r="F73" s="281"/>
      <c r="G73" s="282"/>
      <c r="H73" s="282"/>
      <c r="I73" s="282"/>
      <c r="J73" s="282"/>
      <c r="K73" s="283"/>
    </row>
    <row r="74" spans="1:11" ht="40.15" customHeight="1">
      <c r="A74" s="13">
        <v>38</v>
      </c>
      <c r="B74" s="9" t="s">
        <v>90</v>
      </c>
      <c r="C74" s="6" t="s">
        <v>118</v>
      </c>
      <c r="D74" s="6" t="s">
        <v>118</v>
      </c>
      <c r="E74" s="6" t="s">
        <v>118</v>
      </c>
      <c r="F74" s="278"/>
      <c r="G74" s="279"/>
      <c r="H74" s="279"/>
      <c r="I74" s="279"/>
      <c r="J74" s="279"/>
      <c r="K74" s="280"/>
    </row>
    <row r="75" spans="1:11">
      <c r="B75" s="1"/>
    </row>
    <row r="76" spans="1:11" ht="23.25" customHeight="1">
      <c r="A76" s="267" t="s">
        <v>39</v>
      </c>
      <c r="B76" s="267"/>
      <c r="C76" s="267"/>
      <c r="D76" s="267"/>
      <c r="E76" s="267"/>
      <c r="F76" s="267"/>
      <c r="G76" s="267"/>
      <c r="H76" s="267"/>
      <c r="I76" s="267"/>
      <c r="J76" s="267"/>
      <c r="K76" s="267"/>
    </row>
    <row r="78" spans="1:11" ht="15" customHeight="1">
      <c r="A78" s="268" t="s">
        <v>94</v>
      </c>
      <c r="B78" s="268"/>
      <c r="C78" s="268"/>
      <c r="D78" s="268"/>
      <c r="E78" s="268"/>
      <c r="F78" s="268"/>
      <c r="G78" s="268"/>
      <c r="H78" s="268"/>
      <c r="I78" s="268"/>
      <c r="J78" s="268"/>
      <c r="K78" s="268"/>
    </row>
    <row r="80" spans="1:11" ht="25.9" customHeight="1">
      <c r="C80" s="113" t="s">
        <v>138</v>
      </c>
      <c r="D80" s="113" t="s">
        <v>133</v>
      </c>
      <c r="E80" s="113" t="s">
        <v>134</v>
      </c>
      <c r="F80" s="269" t="s">
        <v>181</v>
      </c>
      <c r="G80" s="269"/>
      <c r="H80" s="269"/>
      <c r="I80" s="269"/>
      <c r="J80" s="269"/>
      <c r="K80" s="269"/>
    </row>
    <row r="81" spans="1:11" ht="46.5" customHeight="1">
      <c r="A81" s="111" t="s">
        <v>324</v>
      </c>
      <c r="B81" s="270" t="s">
        <v>37</v>
      </c>
      <c r="C81" s="114" t="s">
        <v>98</v>
      </c>
      <c r="D81" s="114" t="s">
        <v>126</v>
      </c>
      <c r="E81" s="114" t="s">
        <v>112</v>
      </c>
      <c r="F81" s="271" t="s">
        <v>271</v>
      </c>
      <c r="G81" s="271"/>
      <c r="H81" s="271"/>
      <c r="I81" s="271"/>
      <c r="J81" s="271"/>
      <c r="K81" s="271"/>
    </row>
    <row r="82" spans="1:11" ht="34.9" customHeight="1">
      <c r="A82" s="111" t="s">
        <v>325</v>
      </c>
      <c r="B82" s="270"/>
      <c r="C82" s="116" t="s">
        <v>98</v>
      </c>
      <c r="D82" s="116" t="s">
        <v>132</v>
      </c>
      <c r="E82" s="116" t="s">
        <v>114</v>
      </c>
      <c r="F82" s="271" t="s">
        <v>326</v>
      </c>
      <c r="G82" s="271"/>
      <c r="H82" s="271"/>
      <c r="I82" s="271"/>
      <c r="J82" s="271"/>
      <c r="K82" s="271"/>
    </row>
    <row r="83" spans="1:11" ht="34.9" customHeight="1">
      <c r="A83" s="111" t="s">
        <v>334</v>
      </c>
      <c r="B83" s="270"/>
      <c r="C83" s="116" t="s">
        <v>106</v>
      </c>
      <c r="D83" s="116" t="s">
        <v>123</v>
      </c>
      <c r="E83" s="116" t="s">
        <v>114</v>
      </c>
      <c r="F83" s="271" t="s">
        <v>327</v>
      </c>
      <c r="G83" s="271"/>
      <c r="H83" s="271"/>
      <c r="I83" s="271"/>
      <c r="J83" s="271"/>
      <c r="K83" s="271"/>
    </row>
    <row r="84" spans="1:11" ht="34.9" customHeight="1">
      <c r="A84" s="115" t="s">
        <v>335</v>
      </c>
      <c r="B84" s="270"/>
      <c r="C84" s="116" t="s">
        <v>106</v>
      </c>
      <c r="D84" s="116" t="s">
        <v>100</v>
      </c>
      <c r="E84" s="116" t="s">
        <v>113</v>
      </c>
      <c r="F84" s="271" t="s">
        <v>328</v>
      </c>
      <c r="G84" s="271"/>
      <c r="H84" s="271"/>
      <c r="I84" s="271"/>
      <c r="J84" s="271"/>
      <c r="K84" s="271"/>
    </row>
    <row r="85" spans="1:11" ht="34.9" customHeight="1">
      <c r="A85" s="115" t="s">
        <v>336</v>
      </c>
      <c r="B85" s="270"/>
      <c r="C85" s="116" t="s">
        <v>98</v>
      </c>
      <c r="D85" s="116" t="s">
        <v>126</v>
      </c>
      <c r="E85" s="116" t="s">
        <v>112</v>
      </c>
      <c r="F85" s="271" t="s">
        <v>329</v>
      </c>
      <c r="G85" s="271"/>
      <c r="H85" s="271"/>
      <c r="I85" s="271"/>
      <c r="J85" s="271"/>
      <c r="K85" s="271"/>
    </row>
    <row r="86" spans="1:11" ht="34.9" customHeight="1">
      <c r="A86" s="115" t="s">
        <v>337</v>
      </c>
      <c r="B86" s="270"/>
      <c r="C86" s="116" t="s">
        <v>98</v>
      </c>
      <c r="D86" s="116" t="s">
        <v>122</v>
      </c>
      <c r="E86" s="116" t="s">
        <v>112</v>
      </c>
      <c r="F86" s="271" t="s">
        <v>330</v>
      </c>
      <c r="G86" s="271"/>
      <c r="H86" s="271"/>
      <c r="I86" s="271"/>
      <c r="J86" s="271"/>
      <c r="K86" s="271"/>
    </row>
    <row r="87" spans="1:11" ht="34.9" customHeight="1">
      <c r="A87" s="115" t="s">
        <v>338</v>
      </c>
      <c r="B87" s="270"/>
      <c r="C87" s="116" t="s">
        <v>98</v>
      </c>
      <c r="D87" s="116" t="s">
        <v>123</v>
      </c>
      <c r="E87" s="116" t="s">
        <v>112</v>
      </c>
      <c r="F87" s="271" t="s">
        <v>331</v>
      </c>
      <c r="G87" s="271"/>
      <c r="H87" s="271"/>
      <c r="I87" s="271"/>
      <c r="J87" s="271"/>
      <c r="K87" s="271"/>
    </row>
    <row r="88" spans="1:11" ht="34.9" customHeight="1">
      <c r="A88" s="115" t="s">
        <v>339</v>
      </c>
      <c r="B88" s="270"/>
      <c r="C88" s="116" t="s">
        <v>98</v>
      </c>
      <c r="D88" s="116" t="s">
        <v>123</v>
      </c>
      <c r="E88" s="116" t="s">
        <v>114</v>
      </c>
      <c r="F88" s="271" t="s">
        <v>332</v>
      </c>
      <c r="G88" s="271"/>
      <c r="H88" s="271"/>
      <c r="I88" s="271"/>
      <c r="J88" s="271"/>
      <c r="K88" s="271"/>
    </row>
    <row r="89" spans="1:11" ht="34.9" customHeight="1">
      <c r="A89" s="115" t="s">
        <v>340</v>
      </c>
      <c r="B89" s="270"/>
      <c r="C89" s="116" t="s">
        <v>106</v>
      </c>
      <c r="D89" s="116" t="s">
        <v>123</v>
      </c>
      <c r="E89" s="116" t="s">
        <v>114</v>
      </c>
      <c r="F89" s="271" t="s">
        <v>333</v>
      </c>
      <c r="G89" s="271"/>
      <c r="H89" s="271"/>
      <c r="I89" s="271"/>
      <c r="J89" s="271"/>
      <c r="K89" s="271"/>
    </row>
    <row r="90" spans="1:11" ht="171" customHeight="1">
      <c r="A90" s="111" t="s">
        <v>512</v>
      </c>
      <c r="B90" s="270"/>
      <c r="C90" s="156" t="s">
        <v>106</v>
      </c>
      <c r="D90" s="156" t="s">
        <v>123</v>
      </c>
      <c r="E90" s="156" t="s">
        <v>114</v>
      </c>
      <c r="F90" s="271" t="s">
        <v>516</v>
      </c>
      <c r="G90" s="271"/>
      <c r="H90" s="271"/>
      <c r="I90" s="271"/>
      <c r="J90" s="271"/>
      <c r="K90" s="271"/>
    </row>
    <row r="91" spans="1:11" ht="95.25" customHeight="1">
      <c r="A91" s="111" t="s">
        <v>351</v>
      </c>
      <c r="B91" s="270" t="s">
        <v>38</v>
      </c>
      <c r="C91" s="114" t="s">
        <v>106</v>
      </c>
      <c r="D91" s="114" t="s">
        <v>124</v>
      </c>
      <c r="E91" s="114" t="s">
        <v>115</v>
      </c>
      <c r="F91" s="271" t="s">
        <v>272</v>
      </c>
      <c r="G91" s="271"/>
      <c r="H91" s="271"/>
      <c r="I91" s="271"/>
      <c r="J91" s="271"/>
      <c r="K91" s="271"/>
    </row>
    <row r="92" spans="1:11" ht="63" customHeight="1">
      <c r="A92" s="111" t="s">
        <v>352</v>
      </c>
      <c r="B92" s="270"/>
      <c r="C92" s="114" t="s">
        <v>108</v>
      </c>
      <c r="D92" s="114" t="s">
        <v>129</v>
      </c>
      <c r="E92" s="114" t="s">
        <v>115</v>
      </c>
      <c r="F92" s="271" t="s">
        <v>273</v>
      </c>
      <c r="G92" s="271"/>
      <c r="H92" s="271"/>
      <c r="I92" s="271"/>
      <c r="J92" s="271"/>
      <c r="K92" s="271"/>
    </row>
    <row r="93" spans="1:11" ht="34.9" customHeight="1">
      <c r="A93" s="111" t="s">
        <v>346</v>
      </c>
      <c r="B93" s="270"/>
      <c r="C93" s="116" t="s">
        <v>107</v>
      </c>
      <c r="D93" s="116" t="s">
        <v>123</v>
      </c>
      <c r="E93" s="116" t="s">
        <v>114</v>
      </c>
      <c r="F93" s="271" t="s">
        <v>341</v>
      </c>
      <c r="G93" s="271"/>
      <c r="H93" s="271"/>
      <c r="I93" s="271"/>
      <c r="J93" s="271"/>
      <c r="K93" s="271"/>
    </row>
    <row r="94" spans="1:11" ht="34.9" customHeight="1">
      <c r="A94" s="115" t="s">
        <v>350</v>
      </c>
      <c r="B94" s="270"/>
      <c r="C94" s="116" t="s">
        <v>119</v>
      </c>
      <c r="D94" s="116" t="s">
        <v>132</v>
      </c>
      <c r="E94" s="116" t="s">
        <v>99</v>
      </c>
      <c r="F94" s="271" t="s">
        <v>342</v>
      </c>
      <c r="G94" s="271"/>
      <c r="H94" s="271"/>
      <c r="I94" s="271"/>
      <c r="J94" s="271"/>
      <c r="K94" s="271"/>
    </row>
    <row r="95" spans="1:11" ht="34.9" customHeight="1">
      <c r="A95" s="115" t="s">
        <v>349</v>
      </c>
      <c r="B95" s="270"/>
      <c r="C95" s="116" t="s">
        <v>119</v>
      </c>
      <c r="D95" s="116" t="s">
        <v>122</v>
      </c>
      <c r="E95" s="116" t="s">
        <v>99</v>
      </c>
      <c r="F95" s="271" t="s">
        <v>343</v>
      </c>
      <c r="G95" s="271"/>
      <c r="H95" s="271"/>
      <c r="I95" s="271"/>
      <c r="J95" s="271"/>
      <c r="K95" s="271"/>
    </row>
    <row r="96" spans="1:11" ht="34.9" customHeight="1">
      <c r="A96" s="115" t="s">
        <v>348</v>
      </c>
      <c r="B96" s="270"/>
      <c r="C96" s="116" t="s">
        <v>107</v>
      </c>
      <c r="D96" s="116" t="s">
        <v>132</v>
      </c>
      <c r="E96" s="116" t="s">
        <v>114</v>
      </c>
      <c r="F96" s="271" t="s">
        <v>344</v>
      </c>
      <c r="G96" s="271"/>
      <c r="H96" s="271"/>
      <c r="I96" s="271"/>
      <c r="J96" s="271"/>
      <c r="K96" s="271"/>
    </row>
    <row r="97" spans="1:11" ht="34.9" customHeight="1">
      <c r="A97" s="115" t="s">
        <v>347</v>
      </c>
      <c r="B97" s="270"/>
      <c r="C97" s="116" t="s">
        <v>106</v>
      </c>
      <c r="D97" s="116" t="s">
        <v>100</v>
      </c>
      <c r="E97" s="116" t="s">
        <v>114</v>
      </c>
      <c r="F97" s="271" t="s">
        <v>345</v>
      </c>
      <c r="G97" s="271"/>
      <c r="H97" s="271"/>
      <c r="I97" s="271"/>
      <c r="J97" s="271"/>
      <c r="K97" s="271"/>
    </row>
    <row r="98" spans="1:11" ht="30">
      <c r="A98" s="111" t="s">
        <v>511</v>
      </c>
      <c r="B98" s="270"/>
      <c r="C98" s="114" t="s">
        <v>119</v>
      </c>
      <c r="D98" s="114" t="s">
        <v>100</v>
      </c>
      <c r="E98" s="114" t="s">
        <v>112</v>
      </c>
      <c r="F98" s="271" t="s">
        <v>513</v>
      </c>
      <c r="G98" s="271"/>
      <c r="H98" s="271"/>
      <c r="I98" s="271"/>
      <c r="J98" s="271"/>
      <c r="K98" s="271"/>
    </row>
    <row r="99" spans="1:11" ht="30">
      <c r="A99" s="111" t="s">
        <v>514</v>
      </c>
      <c r="B99" s="270"/>
      <c r="C99" s="114" t="s">
        <v>119</v>
      </c>
      <c r="D99" s="114" t="s">
        <v>124</v>
      </c>
      <c r="E99" s="114" t="s">
        <v>114</v>
      </c>
      <c r="F99" s="271" t="s">
        <v>517</v>
      </c>
      <c r="G99" s="271"/>
      <c r="H99" s="271"/>
      <c r="I99" s="271"/>
      <c r="J99" s="271"/>
      <c r="K99" s="271"/>
    </row>
    <row r="100" spans="1:11" ht="34.9" customHeight="1">
      <c r="A100" s="111" t="s">
        <v>88</v>
      </c>
      <c r="B100" s="270"/>
      <c r="C100" s="114" t="s">
        <v>118</v>
      </c>
      <c r="D100" s="114" t="s">
        <v>118</v>
      </c>
      <c r="E100" s="114" t="s">
        <v>118</v>
      </c>
      <c r="F100" s="287"/>
      <c r="G100" s="287"/>
      <c r="H100" s="287"/>
      <c r="I100" s="287"/>
      <c r="J100" s="287"/>
      <c r="K100" s="287"/>
    </row>
    <row r="101" spans="1:11" s="43" customFormat="1" ht="34.9" customHeight="1">
      <c r="A101" s="42"/>
      <c r="B101" s="42"/>
      <c r="C101" s="42"/>
      <c r="D101" s="42"/>
      <c r="E101" s="42"/>
      <c r="F101" s="42"/>
      <c r="G101" s="42"/>
      <c r="H101" s="42"/>
      <c r="I101" s="42"/>
      <c r="J101" s="42"/>
      <c r="K101" s="42"/>
    </row>
    <row r="102" spans="1:11" ht="15" customHeight="1">
      <c r="A102" s="268" t="s">
        <v>191</v>
      </c>
      <c r="B102" s="268"/>
      <c r="C102" s="268"/>
      <c r="D102" s="268"/>
      <c r="E102" s="268"/>
      <c r="F102" s="268"/>
      <c r="G102" s="268"/>
      <c r="H102" s="268"/>
      <c r="I102" s="268"/>
      <c r="J102" s="268"/>
      <c r="K102" s="268"/>
    </row>
    <row r="103" spans="1:11" ht="15" customHeight="1">
      <c r="A103" s="109"/>
      <c r="B103" s="109"/>
      <c r="C103" s="109"/>
      <c r="D103" s="109"/>
      <c r="E103" s="109"/>
      <c r="F103" s="109"/>
      <c r="G103" s="109"/>
      <c r="H103" s="109"/>
      <c r="I103" s="109"/>
      <c r="J103" s="109"/>
      <c r="K103" s="109"/>
    </row>
    <row r="104" spans="1:11" ht="15" customHeight="1">
      <c r="A104" s="109"/>
      <c r="B104" s="109"/>
      <c r="C104" s="113" t="s">
        <v>138</v>
      </c>
      <c r="D104" s="113" t="s">
        <v>133</v>
      </c>
      <c r="E104" s="109" t="s">
        <v>192</v>
      </c>
      <c r="F104" s="109" t="s">
        <v>188</v>
      </c>
      <c r="G104" s="295" t="s">
        <v>189</v>
      </c>
      <c r="H104" s="295"/>
      <c r="I104" s="295"/>
      <c r="J104" s="295"/>
      <c r="K104" s="109"/>
    </row>
    <row r="105" spans="1:11" ht="47.1" customHeight="1">
      <c r="A105" s="113"/>
      <c r="B105" s="296" t="s">
        <v>190</v>
      </c>
      <c r="C105" s="6" t="s">
        <v>118</v>
      </c>
      <c r="D105" s="6" t="s">
        <v>118</v>
      </c>
      <c r="E105" s="6"/>
      <c r="F105" s="6"/>
      <c r="G105" s="299"/>
      <c r="H105" s="300"/>
      <c r="I105" s="300"/>
      <c r="J105" s="300"/>
      <c r="K105" s="301"/>
    </row>
    <row r="106" spans="1:11" ht="47.1" customHeight="1">
      <c r="A106" s="113"/>
      <c r="B106" s="297"/>
      <c r="C106" s="6" t="s">
        <v>118</v>
      </c>
      <c r="D106" s="6" t="s">
        <v>118</v>
      </c>
      <c r="E106" s="6"/>
      <c r="F106" s="6"/>
      <c r="G106" s="299"/>
      <c r="H106" s="300"/>
      <c r="I106" s="300"/>
      <c r="J106" s="300"/>
      <c r="K106" s="301"/>
    </row>
    <row r="107" spans="1:11" ht="47.1" customHeight="1">
      <c r="A107" s="113"/>
      <c r="B107" s="298"/>
      <c r="C107" s="6" t="s">
        <v>118</v>
      </c>
      <c r="D107" s="6" t="s">
        <v>118</v>
      </c>
      <c r="E107" s="6"/>
      <c r="F107" s="6"/>
      <c r="G107" s="299"/>
      <c r="H107" s="300"/>
      <c r="I107" s="300"/>
      <c r="J107" s="300"/>
      <c r="K107" s="301"/>
    </row>
    <row r="109" spans="1:11">
      <c r="I109" s="2" t="s">
        <v>164</v>
      </c>
      <c r="J109" s="18" t="str">
        <f>IF($B$7="","",$B$7)</f>
        <v/>
      </c>
      <c r="K109" s="3" t="s">
        <v>156</v>
      </c>
    </row>
    <row r="110" spans="1:11" ht="23.25" customHeight="1">
      <c r="A110" s="267" t="s">
        <v>136</v>
      </c>
      <c r="B110" s="267"/>
      <c r="C110" s="267"/>
      <c r="D110" s="267"/>
      <c r="E110" s="267"/>
      <c r="F110" s="267"/>
      <c r="G110" s="267"/>
      <c r="H110" s="267"/>
      <c r="I110" s="267"/>
      <c r="J110" s="267"/>
      <c r="K110" s="267"/>
    </row>
    <row r="111" spans="1:11" ht="23.25" customHeight="1">
      <c r="A111" s="110"/>
      <c r="B111" s="110"/>
      <c r="C111" s="110"/>
      <c r="D111" s="110"/>
      <c r="E111" s="110"/>
      <c r="F111" s="110"/>
      <c r="G111" s="110"/>
      <c r="H111" s="110"/>
      <c r="I111" s="110"/>
      <c r="J111" s="110"/>
      <c r="K111" s="110"/>
    </row>
    <row r="112" spans="1:11" ht="138.6" customHeight="1">
      <c r="A112" s="111" t="s">
        <v>96</v>
      </c>
      <c r="B112" s="5" t="s">
        <v>274</v>
      </c>
      <c r="C112" s="148"/>
    </row>
    <row r="113" spans="1:11" ht="23.45" customHeight="1">
      <c r="A113" s="131" t="s">
        <v>403</v>
      </c>
      <c r="B113" s="5" t="s">
        <v>402</v>
      </c>
      <c r="C113" s="148">
        <v>899429</v>
      </c>
    </row>
    <row r="114" spans="1:11" ht="30">
      <c r="A114" s="111" t="s">
        <v>275</v>
      </c>
      <c r="B114" s="5" t="s">
        <v>276</v>
      </c>
      <c r="C114" s="148">
        <v>4947</v>
      </c>
    </row>
    <row r="115" spans="1:11" ht="29.45" customHeight="1">
      <c r="A115" s="111" t="s">
        <v>275</v>
      </c>
      <c r="B115" s="5" t="s">
        <v>277</v>
      </c>
      <c r="C115" s="148">
        <v>3146</v>
      </c>
    </row>
    <row r="116" spans="1:11" ht="21.6" customHeight="1">
      <c r="A116" s="115" t="s">
        <v>275</v>
      </c>
      <c r="B116" s="5" t="s">
        <v>278</v>
      </c>
      <c r="C116" s="148">
        <v>86370</v>
      </c>
    </row>
    <row r="117" spans="1:11" ht="30">
      <c r="A117" s="111" t="s">
        <v>366</v>
      </c>
      <c r="B117" s="5" t="s">
        <v>367</v>
      </c>
      <c r="C117" s="148">
        <v>734814</v>
      </c>
      <c r="D117" s="150" t="s">
        <v>369</v>
      </c>
    </row>
    <row r="118" spans="1:11" ht="45">
      <c r="A118" s="155" t="s">
        <v>412</v>
      </c>
      <c r="B118" s="63" t="s">
        <v>413</v>
      </c>
      <c r="C118" s="148">
        <v>474938</v>
      </c>
    </row>
    <row r="119" spans="1:11" ht="29.45" customHeight="1">
      <c r="A119" s="155" t="s">
        <v>411</v>
      </c>
      <c r="B119" s="5" t="s">
        <v>414</v>
      </c>
      <c r="C119" s="148">
        <v>18365</v>
      </c>
    </row>
    <row r="120" spans="1:11" ht="45">
      <c r="A120" s="155" t="s">
        <v>410</v>
      </c>
      <c r="B120" s="5" t="s">
        <v>415</v>
      </c>
      <c r="C120" s="148">
        <v>283224</v>
      </c>
    </row>
    <row r="122" spans="1:11" ht="15.75" customHeight="1">
      <c r="A122" s="268"/>
      <c r="B122" s="268"/>
      <c r="C122" s="268"/>
      <c r="D122" s="268"/>
      <c r="E122" s="268"/>
      <c r="F122" s="268"/>
      <c r="G122" s="268"/>
      <c r="H122" s="268"/>
      <c r="I122" s="268"/>
      <c r="J122" s="268"/>
      <c r="K122" s="268"/>
    </row>
    <row r="124" spans="1:11" ht="148.9" customHeight="1">
      <c r="A124" s="111" t="s">
        <v>97</v>
      </c>
      <c r="B124" s="5" t="s">
        <v>228</v>
      </c>
      <c r="C124" s="24"/>
      <c r="D124" s="113"/>
    </row>
    <row r="125" spans="1:11" ht="30">
      <c r="A125" s="131" t="s">
        <v>404</v>
      </c>
      <c r="B125" s="5" t="s">
        <v>406</v>
      </c>
      <c r="C125" s="149" t="s">
        <v>405</v>
      </c>
      <c r="D125" s="132"/>
    </row>
    <row r="126" spans="1:11" ht="30">
      <c r="A126" s="111" t="s">
        <v>279</v>
      </c>
      <c r="B126" s="5" t="s">
        <v>276</v>
      </c>
      <c r="C126" s="149">
        <v>4947</v>
      </c>
      <c r="D126" s="113"/>
    </row>
    <row r="127" spans="1:11" ht="30">
      <c r="A127" s="111" t="s">
        <v>279</v>
      </c>
      <c r="B127" s="5" t="s">
        <v>277</v>
      </c>
      <c r="C127" s="149">
        <v>3146</v>
      </c>
      <c r="D127" s="113"/>
    </row>
    <row r="128" spans="1:11" ht="24" customHeight="1">
      <c r="A128" s="115" t="s">
        <v>279</v>
      </c>
      <c r="B128" s="5" t="s">
        <v>278</v>
      </c>
      <c r="C128" s="149">
        <v>86370</v>
      </c>
      <c r="D128" s="118"/>
    </row>
    <row r="129" spans="1:11" ht="30">
      <c r="A129" s="111" t="s">
        <v>368</v>
      </c>
      <c r="B129" s="5" t="s">
        <v>370</v>
      </c>
      <c r="C129" s="149">
        <v>473982</v>
      </c>
      <c r="D129" s="150" t="s">
        <v>369</v>
      </c>
    </row>
    <row r="130" spans="1:11" ht="45">
      <c r="A130" s="155" t="s">
        <v>416</v>
      </c>
      <c r="B130" s="5" t="s">
        <v>421</v>
      </c>
      <c r="C130" s="149">
        <v>47521</v>
      </c>
    </row>
    <row r="131" spans="1:11" ht="45">
      <c r="A131" s="155" t="s">
        <v>417</v>
      </c>
      <c r="B131" s="5" t="s">
        <v>420</v>
      </c>
      <c r="C131" s="149">
        <v>3486</v>
      </c>
      <c r="D131" s="150"/>
    </row>
    <row r="132" spans="1:11" ht="45">
      <c r="A132" s="155" t="s">
        <v>418</v>
      </c>
      <c r="B132" s="5" t="s">
        <v>419</v>
      </c>
      <c r="C132" s="149">
        <v>23075</v>
      </c>
      <c r="D132" s="150"/>
    </row>
    <row r="135" spans="1:11" ht="23.25" customHeight="1">
      <c r="A135" s="267" t="s">
        <v>137</v>
      </c>
      <c r="B135" s="267"/>
      <c r="C135" s="267"/>
      <c r="D135" s="267"/>
      <c r="E135" s="267"/>
      <c r="F135" s="267"/>
      <c r="G135" s="267"/>
      <c r="H135" s="267"/>
      <c r="I135" s="267"/>
      <c r="J135" s="267"/>
      <c r="K135" s="267"/>
    </row>
    <row r="137" spans="1:11" ht="15" customHeight="1">
      <c r="A137" s="268" t="s">
        <v>147</v>
      </c>
      <c r="B137" s="268"/>
      <c r="C137" s="268"/>
      <c r="D137" s="268"/>
      <c r="E137" s="268"/>
      <c r="F137" s="268"/>
      <c r="G137" s="268"/>
      <c r="H137" s="268"/>
      <c r="I137" s="268"/>
      <c r="J137" s="268"/>
      <c r="K137" s="268"/>
    </row>
    <row r="139" spans="1:11" ht="15" customHeight="1">
      <c r="B139" s="302" t="s">
        <v>152</v>
      </c>
      <c r="C139" s="303"/>
    </row>
    <row r="140" spans="1:11" ht="97.15" customHeight="1">
      <c r="A140" s="111" t="s">
        <v>89</v>
      </c>
      <c r="B140" s="5" t="s">
        <v>211</v>
      </c>
      <c r="C140" s="114" t="s">
        <v>280</v>
      </c>
      <c r="D140" s="113"/>
    </row>
    <row r="141" spans="1:11" ht="171" customHeight="1">
      <c r="A141" s="112" t="s">
        <v>159</v>
      </c>
      <c r="B141" s="8" t="s">
        <v>223</v>
      </c>
      <c r="C141" s="114" t="s">
        <v>280</v>
      </c>
    </row>
    <row r="142" spans="1:11" ht="171" customHeight="1">
      <c r="A142" s="61" t="s">
        <v>184</v>
      </c>
      <c r="B142" s="62" t="s">
        <v>213</v>
      </c>
      <c r="C142" s="6"/>
      <c r="D142" s="2" t="s">
        <v>221</v>
      </c>
    </row>
    <row r="145" spans="1:5" ht="99.95" customHeight="1">
      <c r="B145" s="111" t="s">
        <v>153</v>
      </c>
      <c r="C145" s="111" t="s">
        <v>146</v>
      </c>
      <c r="D145" s="111" t="s">
        <v>281</v>
      </c>
    </row>
    <row r="146" spans="1:5" ht="60">
      <c r="A146" s="111" t="s">
        <v>371</v>
      </c>
      <c r="B146" s="7" t="s">
        <v>42</v>
      </c>
      <c r="C146" s="114" t="s">
        <v>282</v>
      </c>
      <c r="D146" s="114" t="s">
        <v>283</v>
      </c>
      <c r="E146" s="2" t="s">
        <v>284</v>
      </c>
    </row>
    <row r="147" spans="1:5">
      <c r="A147" s="111" t="s">
        <v>372</v>
      </c>
      <c r="B147" s="7" t="s">
        <v>43</v>
      </c>
      <c r="C147" s="114" t="s">
        <v>285</v>
      </c>
      <c r="D147" s="114" t="s">
        <v>283</v>
      </c>
    </row>
    <row r="148" spans="1:5" ht="30">
      <c r="A148" s="111" t="s">
        <v>376</v>
      </c>
      <c r="B148" s="7" t="s">
        <v>45</v>
      </c>
      <c r="C148" s="116" t="s">
        <v>375</v>
      </c>
      <c r="D148" s="116" t="s">
        <v>375</v>
      </c>
    </row>
    <row r="149" spans="1:5" ht="30">
      <c r="A149" s="155" t="s">
        <v>425</v>
      </c>
      <c r="B149" s="159" t="s">
        <v>46</v>
      </c>
      <c r="C149" s="160" t="s">
        <v>423</v>
      </c>
      <c r="D149" s="151">
        <f>1452396/11.63/1000000</f>
        <v>0.12488357695614788</v>
      </c>
      <c r="E149" s="2" t="s">
        <v>430</v>
      </c>
    </row>
    <row r="150" spans="1:5" ht="30">
      <c r="A150" s="155" t="s">
        <v>426</v>
      </c>
      <c r="B150" s="7" t="s">
        <v>47</v>
      </c>
      <c r="C150" s="156" t="s">
        <v>424</v>
      </c>
      <c r="D150" s="151">
        <f>-20695898/11.63/1000000</f>
        <v>-1.7795269131556319</v>
      </c>
      <c r="E150" s="2" t="s">
        <v>429</v>
      </c>
    </row>
    <row r="151" spans="1:5" ht="39" customHeight="1">
      <c r="A151" s="157" t="s">
        <v>427</v>
      </c>
      <c r="B151" s="137" t="s">
        <v>48</v>
      </c>
      <c r="C151" s="119" t="s">
        <v>422</v>
      </c>
      <c r="D151" s="153">
        <f>-468187/11.63/1000000</f>
        <v>-4.0256835769561475E-2</v>
      </c>
      <c r="E151" s="2" t="s">
        <v>428</v>
      </c>
    </row>
    <row r="152" spans="1:5">
      <c r="A152" s="111" t="s">
        <v>148</v>
      </c>
      <c r="B152" s="7" t="s">
        <v>49</v>
      </c>
      <c r="C152" s="114"/>
      <c r="D152" s="114"/>
    </row>
    <row r="153" spans="1:5">
      <c r="A153" s="111" t="s">
        <v>149</v>
      </c>
      <c r="B153" s="7" t="s">
        <v>50</v>
      </c>
      <c r="C153" s="114"/>
      <c r="D153" s="114"/>
    </row>
    <row r="154" spans="1:5">
      <c r="A154" s="111" t="s">
        <v>150</v>
      </c>
      <c r="B154" s="7" t="s">
        <v>51</v>
      </c>
      <c r="C154" s="114"/>
      <c r="D154" s="114"/>
    </row>
    <row r="155" spans="1:5" ht="18" customHeight="1" thickBot="1">
      <c r="A155" s="21" t="s">
        <v>151</v>
      </c>
      <c r="B155" s="21" t="s">
        <v>52</v>
      </c>
      <c r="C155" s="15"/>
      <c r="D155" s="15"/>
    </row>
    <row r="156" spans="1:5" ht="57.75" customHeight="1" thickTop="1">
      <c r="A156" s="133" t="s">
        <v>398</v>
      </c>
      <c r="B156" s="270" t="s">
        <v>400</v>
      </c>
      <c r="C156" s="270"/>
      <c r="D156" s="158" t="s">
        <v>408</v>
      </c>
      <c r="E156" s="154" t="s">
        <v>409</v>
      </c>
    </row>
    <row r="157" spans="1:5" ht="57.75" customHeight="1">
      <c r="A157" s="112" t="s">
        <v>373</v>
      </c>
      <c r="B157" s="270" t="s">
        <v>214</v>
      </c>
      <c r="C157" s="270"/>
      <c r="D157" s="10"/>
      <c r="E157" s="2" t="s">
        <v>183</v>
      </c>
    </row>
    <row r="158" spans="1:5" ht="57.75" customHeight="1">
      <c r="A158" s="117" t="s">
        <v>377</v>
      </c>
      <c r="B158" s="270" t="s">
        <v>214</v>
      </c>
      <c r="C158" s="270"/>
      <c r="D158" s="10" t="s">
        <v>375</v>
      </c>
    </row>
    <row r="159" spans="1:5" ht="54.95" customHeight="1">
      <c r="A159" s="133" t="s">
        <v>399</v>
      </c>
      <c r="B159" s="270" t="s">
        <v>401</v>
      </c>
      <c r="C159" s="270"/>
      <c r="D159" s="10">
        <v>2.71</v>
      </c>
      <c r="E159" s="2" t="s">
        <v>407</v>
      </c>
    </row>
    <row r="160" spans="1:5" ht="54.95" customHeight="1">
      <c r="A160" s="112" t="s">
        <v>374</v>
      </c>
      <c r="B160" s="270" t="s">
        <v>215</v>
      </c>
      <c r="C160" s="270"/>
      <c r="D160" s="10"/>
      <c r="E160" s="2" t="s">
        <v>212</v>
      </c>
    </row>
    <row r="161" spans="1:11" ht="75">
      <c r="A161" s="117" t="s">
        <v>380</v>
      </c>
      <c r="B161" s="270" t="s">
        <v>378</v>
      </c>
      <c r="C161" s="270"/>
      <c r="D161" s="10">
        <v>0.39</v>
      </c>
      <c r="E161" s="2" t="s">
        <v>379</v>
      </c>
    </row>
    <row r="162" spans="1:11" ht="57.75" customHeight="1">
      <c r="A162" s="161" t="s">
        <v>431</v>
      </c>
      <c r="B162" s="311" t="s">
        <v>434</v>
      </c>
      <c r="C162" s="312"/>
      <c r="D162" s="153">
        <f>3570554/11.63/1000000</f>
        <v>0.30701238177128115</v>
      </c>
      <c r="E162" s="2" t="s">
        <v>435</v>
      </c>
    </row>
    <row r="163" spans="1:11" ht="57.75" customHeight="1">
      <c r="A163" s="155" t="s">
        <v>432</v>
      </c>
      <c r="B163" s="308" t="s">
        <v>434</v>
      </c>
      <c r="C163" s="310"/>
      <c r="D163" s="153">
        <f>2293199/11.63/1000000</f>
        <v>0.19717962166809971</v>
      </c>
      <c r="E163" s="2" t="s">
        <v>435</v>
      </c>
    </row>
    <row r="164" spans="1:11" ht="57.75" customHeight="1" thickBot="1">
      <c r="A164" s="155" t="s">
        <v>433</v>
      </c>
      <c r="B164" s="308" t="s">
        <v>434</v>
      </c>
      <c r="C164" s="310"/>
      <c r="D164" s="151">
        <f>4517826/11.63/1000000</f>
        <v>0.38846311263972483</v>
      </c>
      <c r="E164" s="2" t="s">
        <v>435</v>
      </c>
    </row>
    <row r="165" spans="1:11" ht="99.75" customHeight="1" thickBot="1">
      <c r="A165" s="173" t="s">
        <v>437</v>
      </c>
      <c r="B165" s="313" t="s">
        <v>439</v>
      </c>
      <c r="C165" s="314"/>
      <c r="D165" s="174">
        <f>SUM(D156:D164)</f>
        <v>3.9926551160791059</v>
      </c>
      <c r="E165" s="2" t="s">
        <v>438</v>
      </c>
    </row>
    <row r="168" spans="1:11" ht="23.25" customHeight="1">
      <c r="A168" s="267" t="s">
        <v>40</v>
      </c>
      <c r="B168" s="267"/>
      <c r="C168" s="267"/>
      <c r="D168" s="267"/>
      <c r="E168" s="267"/>
      <c r="F168" s="267"/>
      <c r="G168" s="267"/>
      <c r="H168" s="267"/>
      <c r="I168" s="267"/>
      <c r="J168" s="267"/>
      <c r="K168" s="267"/>
    </row>
    <row r="170" spans="1:11" ht="15" customHeight="1">
      <c r="A170" s="268" t="s">
        <v>95</v>
      </c>
      <c r="B170" s="268"/>
      <c r="C170" s="268"/>
      <c r="D170" s="268"/>
      <c r="E170" s="268"/>
      <c r="F170" s="268"/>
      <c r="G170" s="268"/>
      <c r="H170" s="268"/>
      <c r="I170" s="268"/>
      <c r="J170" s="268"/>
      <c r="K170" s="268"/>
    </row>
    <row r="173" spans="1:11" ht="56.25" customHeight="1">
      <c r="A173" s="304" t="s">
        <v>216</v>
      </c>
      <c r="B173" s="305"/>
      <c r="C173" s="306" t="s">
        <v>146</v>
      </c>
      <c r="D173" s="308" t="s">
        <v>226</v>
      </c>
      <c r="E173" s="309"/>
      <c r="F173" s="310"/>
      <c r="G173" s="111" t="s">
        <v>187</v>
      </c>
    </row>
    <row r="174" spans="1:11" ht="92.25" customHeight="1">
      <c r="A174" s="293"/>
      <c r="B174" s="294"/>
      <c r="C174" s="307"/>
      <c r="D174" s="111" t="s">
        <v>224</v>
      </c>
      <c r="E174" s="111" t="s">
        <v>219</v>
      </c>
      <c r="F174" s="111" t="s">
        <v>225</v>
      </c>
      <c r="G174" s="111"/>
    </row>
    <row r="175" spans="1:11" ht="25.15" customHeight="1">
      <c r="A175" s="111" t="s">
        <v>157</v>
      </c>
      <c r="B175" s="7" t="s">
        <v>41</v>
      </c>
      <c r="G175" s="6"/>
    </row>
    <row r="176" spans="1:11" ht="25.15" customHeight="1">
      <c r="A176" s="111" t="s">
        <v>381</v>
      </c>
      <c r="B176" s="7" t="s">
        <v>286</v>
      </c>
      <c r="C176" s="114" t="s">
        <v>287</v>
      </c>
      <c r="D176" s="114">
        <v>1.1399999999999999</v>
      </c>
      <c r="E176" s="114">
        <v>0.6</v>
      </c>
      <c r="F176" s="114">
        <v>5.04</v>
      </c>
      <c r="G176" s="6"/>
    </row>
    <row r="177" spans="1:8" ht="25.15" customHeight="1">
      <c r="A177" s="111" t="s">
        <v>382</v>
      </c>
      <c r="B177" s="7" t="s">
        <v>288</v>
      </c>
      <c r="C177" s="114" t="s">
        <v>289</v>
      </c>
      <c r="D177" s="114">
        <v>5.05</v>
      </c>
      <c r="E177" s="114">
        <v>1.52</v>
      </c>
      <c r="F177" s="114">
        <v>13.9</v>
      </c>
      <c r="G177" s="6"/>
    </row>
    <row r="178" spans="1:8" ht="25.15" customHeight="1">
      <c r="A178" s="111" t="s">
        <v>383</v>
      </c>
      <c r="B178" s="7" t="s">
        <v>290</v>
      </c>
      <c r="C178" s="114" t="s">
        <v>291</v>
      </c>
      <c r="D178" s="114">
        <v>0.57999999999999996</v>
      </c>
      <c r="E178" s="114">
        <v>0.57999999999999996</v>
      </c>
      <c r="F178" s="114">
        <v>1.71</v>
      </c>
      <c r="G178" s="6"/>
    </row>
    <row r="179" spans="1:8" ht="25.15" customHeight="1">
      <c r="A179" s="111" t="s">
        <v>384</v>
      </c>
      <c r="B179" s="7" t="s">
        <v>292</v>
      </c>
      <c r="C179" s="114" t="s">
        <v>293</v>
      </c>
      <c r="D179" s="114">
        <v>32.93</v>
      </c>
      <c r="E179" s="114">
        <v>6.6</v>
      </c>
      <c r="F179" s="114">
        <v>101.55</v>
      </c>
      <c r="G179" s="6"/>
    </row>
    <row r="180" spans="1:8" ht="25.15" customHeight="1">
      <c r="A180" s="111" t="s">
        <v>385</v>
      </c>
      <c r="B180" s="7" t="s">
        <v>294</v>
      </c>
      <c r="C180" s="114" t="s">
        <v>295</v>
      </c>
      <c r="D180" s="114" t="s">
        <v>296</v>
      </c>
      <c r="E180" s="114" t="s">
        <v>296</v>
      </c>
      <c r="F180" s="114" t="s">
        <v>296</v>
      </c>
      <c r="G180" s="6"/>
    </row>
    <row r="181" spans="1:8" ht="25.15" customHeight="1">
      <c r="A181" s="111" t="s">
        <v>386</v>
      </c>
      <c r="B181" s="7" t="s">
        <v>297</v>
      </c>
      <c r="C181" s="114" t="s">
        <v>298</v>
      </c>
      <c r="D181" s="114">
        <v>2.97</v>
      </c>
      <c r="E181" s="114">
        <v>1.48</v>
      </c>
      <c r="F181" s="114">
        <v>4.45</v>
      </c>
      <c r="G181" s="6"/>
    </row>
    <row r="182" spans="1:8" ht="25.15" customHeight="1">
      <c r="A182" s="111" t="s">
        <v>387</v>
      </c>
      <c r="B182" s="7" t="s">
        <v>299</v>
      </c>
      <c r="C182" s="114" t="s">
        <v>300</v>
      </c>
      <c r="D182" s="114">
        <v>0.01</v>
      </c>
      <c r="E182" s="114">
        <v>0.01</v>
      </c>
      <c r="F182" s="114">
        <v>0.06</v>
      </c>
      <c r="G182" s="6"/>
    </row>
    <row r="183" spans="1:8" ht="25.15" customHeight="1">
      <c r="A183" s="111" t="s">
        <v>388</v>
      </c>
      <c r="B183" s="7" t="s">
        <v>301</v>
      </c>
      <c r="C183" s="114" t="s">
        <v>302</v>
      </c>
      <c r="D183" s="114">
        <v>5.27</v>
      </c>
      <c r="E183" s="114">
        <v>5.27</v>
      </c>
      <c r="F183" s="114">
        <v>22.28</v>
      </c>
      <c r="G183" s="6"/>
    </row>
    <row r="184" spans="1:8" ht="25.15" customHeight="1">
      <c r="A184" s="111" t="s">
        <v>389</v>
      </c>
      <c r="B184" s="7" t="s">
        <v>303</v>
      </c>
      <c r="C184" s="114" t="s">
        <v>304</v>
      </c>
      <c r="D184" s="114">
        <v>7.32</v>
      </c>
      <c r="E184" s="114">
        <v>2.4900000000000002</v>
      </c>
      <c r="F184" s="114">
        <v>23.41</v>
      </c>
      <c r="G184" s="6"/>
    </row>
    <row r="185" spans="1:8" ht="25.15" customHeight="1">
      <c r="A185" s="111" t="s">
        <v>391</v>
      </c>
      <c r="B185" s="7" t="s">
        <v>305</v>
      </c>
      <c r="C185" s="119" t="s">
        <v>306</v>
      </c>
      <c r="D185" s="114">
        <v>3.51</v>
      </c>
      <c r="E185" s="114">
        <v>3.51</v>
      </c>
      <c r="F185" s="114">
        <v>3.51</v>
      </c>
      <c r="G185" s="6"/>
    </row>
    <row r="186" spans="1:8" ht="25.15" customHeight="1">
      <c r="A186" s="111" t="s">
        <v>390</v>
      </c>
      <c r="B186" s="7" t="s">
        <v>307</v>
      </c>
      <c r="C186" s="119" t="s">
        <v>308</v>
      </c>
      <c r="D186" s="119">
        <v>0.23</v>
      </c>
      <c r="E186" s="119">
        <v>0.23</v>
      </c>
      <c r="F186" s="119">
        <v>0.46</v>
      </c>
      <c r="G186" s="120"/>
    </row>
    <row r="187" spans="1:8" ht="25.15" customHeight="1">
      <c r="A187" s="111" t="s">
        <v>392</v>
      </c>
      <c r="B187" s="7" t="s">
        <v>309</v>
      </c>
      <c r="C187" s="119" t="s">
        <v>310</v>
      </c>
      <c r="D187" s="119">
        <v>0.06</v>
      </c>
      <c r="E187" s="119">
        <v>0.03</v>
      </c>
      <c r="F187" s="119">
        <v>0.08</v>
      </c>
      <c r="G187" s="120"/>
    </row>
    <row r="188" spans="1:8" ht="25.15" customHeight="1" thickBot="1">
      <c r="A188" s="111" t="s">
        <v>393</v>
      </c>
      <c r="B188" s="7" t="s">
        <v>311</v>
      </c>
      <c r="C188" s="15" t="s">
        <v>312</v>
      </c>
      <c r="D188" s="15">
        <v>0.5</v>
      </c>
      <c r="E188" s="15" t="s">
        <v>313</v>
      </c>
      <c r="F188" s="15">
        <v>2.4900000000000002</v>
      </c>
      <c r="G188" s="16"/>
      <c r="H188" s="121" t="s">
        <v>314</v>
      </c>
    </row>
    <row r="189" spans="1:8" s="166" customFormat="1" ht="35.25" customHeight="1" thickTop="1">
      <c r="A189" s="162" t="s">
        <v>500</v>
      </c>
      <c r="B189" s="163" t="s">
        <v>44</v>
      </c>
      <c r="C189" s="164"/>
      <c r="D189" s="164">
        <f>SUM(D176:D188)</f>
        <v>59.57</v>
      </c>
      <c r="E189" s="164">
        <f>SUM(E176:E188)</f>
        <v>22.320000000000004</v>
      </c>
      <c r="F189" s="164">
        <f>SUM(F176:F188)</f>
        <v>178.94000000000003</v>
      </c>
      <c r="G189" s="165"/>
    </row>
    <row r="190" spans="1:8" ht="30">
      <c r="A190" s="115" t="s">
        <v>395</v>
      </c>
      <c r="B190" s="7" t="s">
        <v>42</v>
      </c>
      <c r="C190" s="24" t="s">
        <v>358</v>
      </c>
      <c r="D190" s="151">
        <v>500.23619999999994</v>
      </c>
      <c r="E190" s="151">
        <v>78.861999999999995</v>
      </c>
      <c r="F190" s="151">
        <v>1663.5925999999997</v>
      </c>
      <c r="G190" s="6">
        <v>2586.9699999999998</v>
      </c>
    </row>
    <row r="191" spans="1:8" ht="30">
      <c r="A191" s="115" t="s">
        <v>396</v>
      </c>
      <c r="B191" s="7" t="s">
        <v>43</v>
      </c>
      <c r="C191" s="24" t="s">
        <v>359</v>
      </c>
      <c r="D191" s="151">
        <v>201.95552000000001</v>
      </c>
      <c r="E191" s="151">
        <v>31.669500000000003</v>
      </c>
      <c r="F191" s="151">
        <v>622.37081999999998</v>
      </c>
      <c r="G191" s="6">
        <v>1230.3599999999999</v>
      </c>
    </row>
    <row r="192" spans="1:8" ht="60" customHeight="1">
      <c r="A192" s="115" t="s">
        <v>397</v>
      </c>
      <c r="B192" s="7" t="s">
        <v>45</v>
      </c>
      <c r="C192" s="152" t="s">
        <v>394</v>
      </c>
      <c r="D192" s="151">
        <v>63.150527129902656</v>
      </c>
      <c r="E192" s="153">
        <f>63.1505271299027</f>
        <v>63.150527129902699</v>
      </c>
      <c r="F192" s="151">
        <v>157.66117706513583</v>
      </c>
      <c r="G192" s="6">
        <v>288.79000000000002</v>
      </c>
    </row>
    <row r="193" spans="1:7" s="166" customFormat="1" ht="33.75" customHeight="1" thickBot="1">
      <c r="A193" s="167" t="s">
        <v>499</v>
      </c>
      <c r="B193" s="168" t="s">
        <v>44</v>
      </c>
      <c r="C193" s="169"/>
      <c r="D193" s="184">
        <f>SUM(D190:D192)</f>
        <v>765.3422471299026</v>
      </c>
      <c r="E193" s="170">
        <v>173.68202712990268</v>
      </c>
      <c r="F193" s="171">
        <v>2443.6245970651353</v>
      </c>
      <c r="G193" s="172">
        <v>4106.12</v>
      </c>
    </row>
    <row r="194" spans="1:7" ht="31.5" customHeight="1" thickBot="1">
      <c r="A194" s="155" t="s">
        <v>440</v>
      </c>
      <c r="B194" s="7" t="s">
        <v>41</v>
      </c>
      <c r="C194" s="156" t="s">
        <v>441</v>
      </c>
      <c r="D194" s="175" t="s">
        <v>405</v>
      </c>
      <c r="E194" s="175" t="s">
        <v>405</v>
      </c>
      <c r="F194" s="175" t="s">
        <v>405</v>
      </c>
      <c r="G194" s="176"/>
    </row>
    <row r="195" spans="1:7" ht="31.5" customHeight="1" thickBot="1">
      <c r="A195" s="155" t="s">
        <v>442</v>
      </c>
      <c r="B195" s="55" t="s">
        <v>443</v>
      </c>
      <c r="C195" s="55" t="s">
        <v>444</v>
      </c>
      <c r="D195" s="175">
        <v>191.68</v>
      </c>
      <c r="E195" s="175">
        <v>-9.1300000000000008</v>
      </c>
      <c r="F195" s="175">
        <v>693.41</v>
      </c>
      <c r="G195" s="176"/>
    </row>
    <row r="196" spans="1:7" ht="31.5" customHeight="1" thickBot="1">
      <c r="A196" s="155" t="s">
        <v>445</v>
      </c>
      <c r="B196" s="55" t="s">
        <v>446</v>
      </c>
      <c r="C196" s="55" t="s">
        <v>447</v>
      </c>
      <c r="D196" s="175">
        <v>0</v>
      </c>
      <c r="E196" s="175" t="s">
        <v>494</v>
      </c>
      <c r="F196" s="175" t="s">
        <v>494</v>
      </c>
      <c r="G196" s="176"/>
    </row>
    <row r="197" spans="1:7" ht="31.5" customHeight="1" thickBot="1">
      <c r="A197" s="155" t="s">
        <v>448</v>
      </c>
      <c r="B197" s="7" t="s">
        <v>449</v>
      </c>
      <c r="C197" s="55" t="s">
        <v>450</v>
      </c>
      <c r="D197" s="175">
        <v>2.4900000000000002</v>
      </c>
      <c r="E197" s="175">
        <v>1.72</v>
      </c>
      <c r="F197" s="175">
        <v>9.89</v>
      </c>
      <c r="G197" s="176"/>
    </row>
    <row r="198" spans="1:7" ht="31.5" customHeight="1" thickBot="1">
      <c r="A198" s="155" t="s">
        <v>451</v>
      </c>
      <c r="B198" s="55" t="s">
        <v>452</v>
      </c>
      <c r="C198" s="55" t="s">
        <v>453</v>
      </c>
      <c r="D198" s="175">
        <v>28.78</v>
      </c>
      <c r="E198" s="175">
        <v>28.78</v>
      </c>
      <c r="F198" s="175">
        <v>71.86</v>
      </c>
      <c r="G198" s="176"/>
    </row>
    <row r="199" spans="1:7" ht="31.5" customHeight="1" thickBot="1">
      <c r="A199" s="155" t="s">
        <v>454</v>
      </c>
      <c r="B199" s="55" t="s">
        <v>455</v>
      </c>
      <c r="C199" s="55" t="s">
        <v>456</v>
      </c>
      <c r="D199" s="175">
        <v>13.65</v>
      </c>
      <c r="E199" s="175">
        <v>3.28</v>
      </c>
      <c r="F199" s="175">
        <v>41.55</v>
      </c>
      <c r="G199" s="176"/>
    </row>
    <row r="200" spans="1:7" ht="31.5" customHeight="1" thickBot="1">
      <c r="A200" s="155" t="s">
        <v>457</v>
      </c>
      <c r="B200" s="55" t="s">
        <v>458</v>
      </c>
      <c r="C200" s="55" t="s">
        <v>459</v>
      </c>
      <c r="D200" s="175">
        <v>0</v>
      </c>
      <c r="E200" s="175" t="s">
        <v>494</v>
      </c>
      <c r="F200" s="175" t="s">
        <v>494</v>
      </c>
      <c r="G200" s="176"/>
    </row>
    <row r="201" spans="1:7" ht="31.5" customHeight="1" thickBot="1">
      <c r="A201" s="155" t="s">
        <v>460</v>
      </c>
      <c r="B201" s="55" t="s">
        <v>461</v>
      </c>
      <c r="C201" s="55" t="s">
        <v>462</v>
      </c>
      <c r="D201" s="175">
        <v>0</v>
      </c>
      <c r="E201" s="175" t="s">
        <v>495</v>
      </c>
      <c r="F201" s="175" t="s">
        <v>495</v>
      </c>
      <c r="G201" s="176"/>
    </row>
    <row r="202" spans="1:7" ht="31.5" customHeight="1" thickBot="1">
      <c r="A202" s="155" t="s">
        <v>463</v>
      </c>
      <c r="B202" s="7" t="s">
        <v>464</v>
      </c>
      <c r="C202" s="55" t="s">
        <v>465</v>
      </c>
      <c r="D202" s="175">
        <v>1.24</v>
      </c>
      <c r="E202" s="175">
        <v>0.11</v>
      </c>
      <c r="F202" s="175">
        <v>3.17</v>
      </c>
      <c r="G202" s="176"/>
    </row>
    <row r="203" spans="1:7" ht="31.5" customHeight="1" thickBot="1">
      <c r="A203" s="155" t="s">
        <v>466</v>
      </c>
      <c r="B203" s="7" t="s">
        <v>467</v>
      </c>
      <c r="C203" s="55" t="s">
        <v>468</v>
      </c>
      <c r="D203" s="175">
        <v>0.51</v>
      </c>
      <c r="E203" s="175">
        <v>0</v>
      </c>
      <c r="F203" s="175">
        <v>2.0499999999999998</v>
      </c>
      <c r="G203" s="176"/>
    </row>
    <row r="204" spans="1:7" ht="31.5" customHeight="1" thickBot="1">
      <c r="A204" s="177" t="s">
        <v>469</v>
      </c>
      <c r="B204" s="55" t="s">
        <v>470</v>
      </c>
      <c r="C204" s="55" t="s">
        <v>471</v>
      </c>
      <c r="D204" s="175">
        <v>4.5</v>
      </c>
      <c r="E204" s="175">
        <v>2.29</v>
      </c>
      <c r="F204" s="175">
        <v>8.92</v>
      </c>
      <c r="G204" s="176"/>
    </row>
    <row r="205" spans="1:7" ht="31.5" customHeight="1" thickTop="1" thickBot="1">
      <c r="A205" s="161" t="s">
        <v>472</v>
      </c>
      <c r="B205" s="7" t="s">
        <v>473</v>
      </c>
      <c r="C205" s="55" t="s">
        <v>474</v>
      </c>
      <c r="D205" s="175">
        <v>17.72</v>
      </c>
      <c r="E205" s="175">
        <v>0</v>
      </c>
      <c r="F205" s="175">
        <v>73.56</v>
      </c>
      <c r="G205" s="176"/>
    </row>
    <row r="206" spans="1:7" ht="31.5" customHeight="1" thickBot="1">
      <c r="A206" s="161" t="s">
        <v>475</v>
      </c>
      <c r="B206" s="55" t="s">
        <v>476</v>
      </c>
      <c r="C206" s="55" t="s">
        <v>477</v>
      </c>
      <c r="D206" s="175">
        <v>52.43</v>
      </c>
      <c r="E206" s="175">
        <v>7.8</v>
      </c>
      <c r="F206" s="175">
        <v>200.15</v>
      </c>
      <c r="G206" s="176"/>
    </row>
    <row r="207" spans="1:7" ht="31.5" customHeight="1" thickBot="1">
      <c r="A207" s="161" t="s">
        <v>478</v>
      </c>
      <c r="B207" s="55" t="s">
        <v>479</v>
      </c>
      <c r="C207" s="55" t="s">
        <v>465</v>
      </c>
      <c r="D207" s="175">
        <v>0.2</v>
      </c>
      <c r="E207" s="175" t="s">
        <v>480</v>
      </c>
      <c r="F207" s="175">
        <v>0.98</v>
      </c>
      <c r="G207" s="176"/>
    </row>
    <row r="208" spans="1:7" ht="31.5" customHeight="1" thickBot="1">
      <c r="A208" s="161" t="s">
        <v>481</v>
      </c>
      <c r="B208" s="55" t="s">
        <v>482</v>
      </c>
      <c r="C208" s="55" t="s">
        <v>477</v>
      </c>
      <c r="D208" s="175">
        <v>12.16</v>
      </c>
      <c r="E208" s="175">
        <v>0.81</v>
      </c>
      <c r="F208" s="175">
        <v>47.44</v>
      </c>
      <c r="G208" s="176"/>
    </row>
    <row r="209" spans="1:7" ht="31.5" customHeight="1" thickBot="1">
      <c r="A209" s="161" t="s">
        <v>483</v>
      </c>
      <c r="B209" s="55" t="s">
        <v>484</v>
      </c>
      <c r="C209" s="55" t="s">
        <v>485</v>
      </c>
      <c r="D209" s="175">
        <v>1.28</v>
      </c>
      <c r="E209" s="175">
        <v>0.56999999999999995</v>
      </c>
      <c r="F209" s="175">
        <v>1.98</v>
      </c>
      <c r="G209" s="176"/>
    </row>
    <row r="210" spans="1:7" ht="31.5" customHeight="1" thickBot="1">
      <c r="A210" s="161" t="s">
        <v>486</v>
      </c>
      <c r="B210" s="178" t="s">
        <v>487</v>
      </c>
      <c r="C210" s="55" t="s">
        <v>488</v>
      </c>
      <c r="D210" s="175">
        <v>12.77</v>
      </c>
      <c r="E210" s="175">
        <v>1.95</v>
      </c>
      <c r="F210" s="175">
        <v>44.46</v>
      </c>
      <c r="G210" s="176"/>
    </row>
    <row r="211" spans="1:7" ht="31.5" customHeight="1" thickBot="1">
      <c r="A211" s="179" t="s">
        <v>489</v>
      </c>
      <c r="B211" s="180" t="s">
        <v>490</v>
      </c>
      <c r="C211" s="180" t="s">
        <v>491</v>
      </c>
      <c r="D211" s="175">
        <v>11.45</v>
      </c>
      <c r="E211" s="175" t="s">
        <v>496</v>
      </c>
      <c r="F211" s="175">
        <v>57.24</v>
      </c>
      <c r="G211" s="176"/>
    </row>
    <row r="212" spans="1:7" ht="60.75" thickBot="1">
      <c r="A212" s="173" t="s">
        <v>498</v>
      </c>
      <c r="B212" s="181" t="s">
        <v>44</v>
      </c>
      <c r="C212" s="182" t="s">
        <v>492</v>
      </c>
      <c r="D212" s="183">
        <v>350.9</v>
      </c>
      <c r="E212" s="183">
        <v>38.18</v>
      </c>
      <c r="F212" s="183">
        <v>1256.82</v>
      </c>
      <c r="G212" s="176" t="s">
        <v>493</v>
      </c>
    </row>
    <row r="213" spans="1:7" s="166" customFormat="1" ht="72" customHeight="1">
      <c r="A213" s="162" t="s">
        <v>436</v>
      </c>
      <c r="B213" s="163" t="s">
        <v>44</v>
      </c>
      <c r="C213" s="164" t="s">
        <v>497</v>
      </c>
      <c r="D213" s="185">
        <f>D212+D193+D189</f>
        <v>1175.8122471299025</v>
      </c>
      <c r="E213" s="185">
        <f>E212+E193+E189</f>
        <v>234.18202712990268</v>
      </c>
      <c r="F213" s="185">
        <f>F212+F193+F189</f>
        <v>3879.384597065135</v>
      </c>
      <c r="G213" s="166" t="s">
        <v>562</v>
      </c>
    </row>
    <row r="214" spans="1:7" s="166" customFormat="1">
      <c r="A214" s="187"/>
      <c r="B214" s="188"/>
      <c r="C214" s="189"/>
      <c r="D214" s="190"/>
      <c r="E214" s="186"/>
      <c r="F214" s="186"/>
    </row>
    <row r="215" spans="1:7" ht="75">
      <c r="A215" s="293" t="s">
        <v>501</v>
      </c>
      <c r="B215" s="294"/>
      <c r="C215" s="155" t="s">
        <v>146</v>
      </c>
      <c r="D215" s="155" t="s">
        <v>502</v>
      </c>
      <c r="E215" s="155" t="s">
        <v>503</v>
      </c>
      <c r="F215" s="155" t="s">
        <v>504</v>
      </c>
    </row>
    <row r="216" spans="1:7" ht="30">
      <c r="A216" s="155" t="s">
        <v>505</v>
      </c>
      <c r="B216" s="7" t="s">
        <v>160</v>
      </c>
      <c r="C216" s="156" t="s">
        <v>506</v>
      </c>
      <c r="D216" s="156"/>
      <c r="E216" s="156"/>
      <c r="F216" s="156"/>
    </row>
    <row r="217" spans="1:7">
      <c r="A217" s="111" t="s">
        <v>507</v>
      </c>
      <c r="B217" s="7" t="s">
        <v>161</v>
      </c>
      <c r="C217" s="156" t="s">
        <v>506</v>
      </c>
      <c r="D217" s="114"/>
    </row>
    <row r="218" spans="1:7" ht="33.75" customHeight="1" thickBot="1">
      <c r="A218" s="21" t="s">
        <v>563</v>
      </c>
      <c r="B218" s="14" t="s">
        <v>162</v>
      </c>
      <c r="C218" s="266" t="s">
        <v>506</v>
      </c>
      <c r="D218" s="15"/>
    </row>
    <row r="219" spans="1:7" ht="15.75" thickTop="1"/>
    <row r="221" spans="1:7" ht="45">
      <c r="A221" s="293" t="s">
        <v>218</v>
      </c>
      <c r="B221" s="294"/>
      <c r="C221" s="111" t="s">
        <v>146</v>
      </c>
      <c r="D221" s="111" t="s">
        <v>217</v>
      </c>
      <c r="E221" s="2" t="s">
        <v>315</v>
      </c>
    </row>
    <row r="222" spans="1:7" ht="30">
      <c r="A222" s="111" t="s">
        <v>560</v>
      </c>
      <c r="B222" s="7" t="s">
        <v>160</v>
      </c>
      <c r="C222" s="114" t="s">
        <v>316</v>
      </c>
      <c r="D222" s="114">
        <v>20.63</v>
      </c>
      <c r="E222" s="122">
        <v>103.15533702277789</v>
      </c>
    </row>
    <row r="223" spans="1:7" ht="30">
      <c r="A223" s="111" t="s">
        <v>561</v>
      </c>
      <c r="B223" s="7" t="s">
        <v>161</v>
      </c>
      <c r="C223" s="114" t="s">
        <v>317</v>
      </c>
      <c r="D223" s="114">
        <v>0.35</v>
      </c>
      <c r="E223" s="122">
        <v>1.7563157580344517</v>
      </c>
      <c r="F223" s="121" t="s">
        <v>314</v>
      </c>
    </row>
    <row r="224" spans="1:7" ht="60.75" thickBot="1">
      <c r="A224" s="21" t="s">
        <v>510</v>
      </c>
      <c r="B224" s="14" t="s">
        <v>162</v>
      </c>
      <c r="C224" s="156" t="s">
        <v>508</v>
      </c>
      <c r="D224" s="15">
        <v>105.13</v>
      </c>
      <c r="E224" s="2">
        <f>5*D224</f>
        <v>525.65</v>
      </c>
      <c r="F224" s="4" t="s">
        <v>509</v>
      </c>
    </row>
    <row r="225" spans="1:11" ht="15.75" thickTop="1">
      <c r="A225" s="112" t="s">
        <v>158</v>
      </c>
      <c r="B225" s="8" t="s">
        <v>44</v>
      </c>
      <c r="C225" s="10"/>
      <c r="D225" s="191">
        <f>SUM(D222:D224)</f>
        <v>126.11</v>
      </c>
      <c r="E225" s="191">
        <f>SUM(E222:E224)</f>
        <v>630.56165278081232</v>
      </c>
    </row>
    <row r="229" spans="1:11">
      <c r="I229" s="2" t="s">
        <v>164</v>
      </c>
      <c r="J229" s="18" t="str">
        <f>IF($B$7="","",$B$7)</f>
        <v/>
      </c>
      <c r="K229" s="3" t="s">
        <v>163</v>
      </c>
    </row>
  </sheetData>
  <mergeCells count="97">
    <mergeCell ref="D173:F173"/>
    <mergeCell ref="A168:K168"/>
    <mergeCell ref="A170:K170"/>
    <mergeCell ref="B159:C159"/>
    <mergeCell ref="B156:C156"/>
    <mergeCell ref="B162:C162"/>
    <mergeCell ref="B163:C163"/>
    <mergeCell ref="B164:C164"/>
    <mergeCell ref="B165:C165"/>
    <mergeCell ref="F98:K98"/>
    <mergeCell ref="F99:K99"/>
    <mergeCell ref="F100:K100"/>
    <mergeCell ref="B161:C161"/>
    <mergeCell ref="G106:K106"/>
    <mergeCell ref="G107:K107"/>
    <mergeCell ref="A221:B221"/>
    <mergeCell ref="A102:K102"/>
    <mergeCell ref="G104:J104"/>
    <mergeCell ref="B105:B107"/>
    <mergeCell ref="G105:K105"/>
    <mergeCell ref="A110:K110"/>
    <mergeCell ref="A122:K122"/>
    <mergeCell ref="A135:K135"/>
    <mergeCell ref="A137:K137"/>
    <mergeCell ref="B139:C139"/>
    <mergeCell ref="B157:C157"/>
    <mergeCell ref="B160:C160"/>
    <mergeCell ref="A173:B174"/>
    <mergeCell ref="C173:C174"/>
    <mergeCell ref="B158:C158"/>
    <mergeCell ref="A215:B215"/>
    <mergeCell ref="F72:K72"/>
    <mergeCell ref="G48:J48"/>
    <mergeCell ref="G53:J53"/>
    <mergeCell ref="G58:J58"/>
    <mergeCell ref="G49:J49"/>
    <mergeCell ref="G52:J52"/>
    <mergeCell ref="G51:J51"/>
    <mergeCell ref="G54:J54"/>
    <mergeCell ref="G55:J55"/>
    <mergeCell ref="G50:J50"/>
    <mergeCell ref="A33:G33"/>
    <mergeCell ref="G35:J35"/>
    <mergeCell ref="G34:J34"/>
    <mergeCell ref="G44:J44"/>
    <mergeCell ref="G42:J42"/>
    <mergeCell ref="G43:J43"/>
    <mergeCell ref="G36:J36"/>
    <mergeCell ref="G37:J37"/>
    <mergeCell ref="G38:J38"/>
    <mergeCell ref="G40:J40"/>
    <mergeCell ref="G41:J41"/>
    <mergeCell ref="G39:J39"/>
    <mergeCell ref="A1:K1"/>
    <mergeCell ref="A3:K3"/>
    <mergeCell ref="A29:K29"/>
    <mergeCell ref="B5:C5"/>
    <mergeCell ref="B6:C6"/>
    <mergeCell ref="B7:C7"/>
    <mergeCell ref="A9:G9"/>
    <mergeCell ref="F89:K89"/>
    <mergeCell ref="G45:J45"/>
    <mergeCell ref="G46:J46"/>
    <mergeCell ref="G47:J47"/>
    <mergeCell ref="G59:J59"/>
    <mergeCell ref="G60:J60"/>
    <mergeCell ref="G56:J56"/>
    <mergeCell ref="G57:J57"/>
    <mergeCell ref="G61:J61"/>
    <mergeCell ref="A65:K65"/>
    <mergeCell ref="A67:K67"/>
    <mergeCell ref="F69:K69"/>
    <mergeCell ref="F74:K74"/>
    <mergeCell ref="F71:K71"/>
    <mergeCell ref="F70:K70"/>
    <mergeCell ref="F73:K73"/>
    <mergeCell ref="F82:K82"/>
    <mergeCell ref="F83:K83"/>
    <mergeCell ref="F84:K84"/>
    <mergeCell ref="F85:K85"/>
    <mergeCell ref="F86:K86"/>
    <mergeCell ref="A76:K76"/>
    <mergeCell ref="A78:K78"/>
    <mergeCell ref="F80:K80"/>
    <mergeCell ref="B81:B90"/>
    <mergeCell ref="B91:B100"/>
    <mergeCell ref="F91:K91"/>
    <mergeCell ref="F92:K92"/>
    <mergeCell ref="F93:K93"/>
    <mergeCell ref="F94:K94"/>
    <mergeCell ref="F95:K95"/>
    <mergeCell ref="F96:K96"/>
    <mergeCell ref="F97:K97"/>
    <mergeCell ref="F90:K90"/>
    <mergeCell ref="F87:K87"/>
    <mergeCell ref="F88:K88"/>
    <mergeCell ref="F81:K81"/>
  </mergeCells>
  <dataValidations xWindow="71" yWindow="639" count="1">
    <dataValidation type="list" allowBlank="1" showInputMessage="1" showErrorMessage="1" prompt="Please select" sqref="B11" xr:uid="{00000000-0002-0000-0000-000000000000}">
      <formula1>$K$11:$K$13</formula1>
    </dataValidation>
  </dataValidations>
  <pageMargins left="0.70866141732283472" right="0.70866141732283472" top="0.74803149606299213" bottom="0.74803149606299213" header="0.31496062992125984" footer="0.31496062992125984"/>
  <pageSetup paperSize="9" scale="20" orientation="portrait" r:id="rId1"/>
  <rowBreaks count="2" manualBreakCount="2">
    <brk id="30" max="10" man="1"/>
    <brk id="64" max="16383" man="1"/>
  </rowBreaks>
  <colBreaks count="1" manualBreakCount="1">
    <brk id="12" max="1048575" man="1"/>
  </colBreaks>
  <extLst>
    <ext xmlns:x14="http://schemas.microsoft.com/office/spreadsheetml/2009/9/main" uri="{CCE6A557-97BC-4b89-ADB6-D9C93CAAB3DF}">
      <x14:dataValidations xmlns:xm="http://schemas.microsoft.com/office/excel/2006/main" xWindow="71" yWindow="639" count="3">
        <x14:dataValidation type="list" allowBlank="1" showInputMessage="1" showErrorMessage="1" xr:uid="{00000000-0002-0000-0000-000001000000}">
          <x14:formula1>
            <xm:f>'Measure Cat'!$B$52:$B$65</xm:f>
          </x14:formula1>
          <xm:sqref>C70:E74</xm:sqref>
        </x14:dataValidation>
        <x14:dataValidation type="list" allowBlank="1" showInputMessage="1" showErrorMessage="1" xr:uid="{00000000-0002-0000-0000-000002000000}">
          <x14:formula1>
            <xm:f>'C:\Users\GRZESMA\AppData\Local\Microsoft\Windows\INetCache\Content.Outlook\1A5KEH6I\[Copy of Guiding Template_Annual Reports 24_1 EED_2019-rev.xlsx]Measure Cat'!#REF!</xm:f>
          </x14:formula1>
          <xm:sqref>C105:D107 C81:E81 C98:E101 C91:E92</xm:sqref>
        </x14:dataValidation>
        <x14:dataValidation type="list" allowBlank="1" showInputMessage="1" showErrorMessage="1" xr:uid="{00000000-0002-0000-0000-000003000000}">
          <x14:formula1>
            <xm:f>'https://vlaamseoverheid-my.sharepoint.com/personal/ann_collys_vlaanderen_be/Documents/Documenten/[Guiding Template_Annual Reports 24_1 EED_2020_VG_def.xlsx]Measure Cat'!#REF!</xm:f>
          </x14:formula1>
          <xm:sqref>C93:E97 C82:E90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6"/>
  <sheetViews>
    <sheetView workbookViewId="0">
      <pane xSplit="1" ySplit="2" topLeftCell="I3" activePane="bottomRight" state="frozen"/>
      <selection pane="topRight" activeCell="B1" sqref="B1"/>
      <selection pane="bottomLeft" activeCell="A3" sqref="A3"/>
      <selection pane="bottomRight" activeCell="Q4" sqref="Q4"/>
    </sheetView>
  </sheetViews>
  <sheetFormatPr baseColWidth="10" defaultColWidth="11.42578125" defaultRowHeight="15"/>
  <cols>
    <col min="1" max="1" width="68.7109375" customWidth="1"/>
  </cols>
  <sheetData>
    <row r="1" spans="1:19" ht="15.75" thickBot="1">
      <c r="A1" s="315" t="s">
        <v>235</v>
      </c>
      <c r="B1" s="315"/>
      <c r="C1" s="315"/>
      <c r="D1" s="315"/>
      <c r="E1" s="315"/>
      <c r="F1" s="315"/>
      <c r="G1" s="315"/>
      <c r="H1" s="315"/>
      <c r="I1" s="315"/>
      <c r="J1" s="315"/>
      <c r="K1" s="315"/>
      <c r="L1" s="315"/>
    </row>
    <row r="2" spans="1:19" ht="18" thickTop="1" thickBot="1">
      <c r="A2" s="67"/>
      <c r="B2" s="68">
        <v>2005</v>
      </c>
      <c r="C2" s="68">
        <v>2006</v>
      </c>
      <c r="D2" s="68">
        <v>2007</v>
      </c>
      <c r="E2" s="68">
        <v>2008</v>
      </c>
      <c r="F2" s="68">
        <v>2009</v>
      </c>
      <c r="G2" s="68">
        <v>2010</v>
      </c>
      <c r="H2" s="68">
        <v>2011</v>
      </c>
      <c r="I2" s="68">
        <v>2012</v>
      </c>
      <c r="J2" s="68">
        <v>2013</v>
      </c>
      <c r="K2" s="68">
        <v>2014</v>
      </c>
      <c r="L2" s="68">
        <v>2015</v>
      </c>
      <c r="M2" s="68">
        <v>2016</v>
      </c>
      <c r="N2" s="68">
        <v>2017</v>
      </c>
      <c r="O2" s="68">
        <v>2018</v>
      </c>
      <c r="P2" s="68">
        <v>2019</v>
      </c>
      <c r="Q2" s="68">
        <v>2020</v>
      </c>
      <c r="R2" s="67" t="s">
        <v>56</v>
      </c>
    </row>
    <row r="3" spans="1:19" ht="15.75" thickTop="1">
      <c r="A3" s="69" t="s">
        <v>236</v>
      </c>
      <c r="B3" s="104">
        <v>51.561146999999998</v>
      </c>
      <c r="C3" s="104">
        <v>51.408664999999999</v>
      </c>
      <c r="D3" s="104">
        <v>50.324330000000003</v>
      </c>
      <c r="E3" s="104">
        <v>51.125997000000005</v>
      </c>
      <c r="F3" s="70">
        <v>50.465933</v>
      </c>
      <c r="G3" s="70">
        <v>54.139855000000004</v>
      </c>
      <c r="H3" s="70">
        <v>50.521786999999996</v>
      </c>
      <c r="I3" s="71">
        <v>47.781404000000002</v>
      </c>
      <c r="J3" s="70">
        <v>49.337292999999995</v>
      </c>
      <c r="K3" s="70">
        <v>45.704813999999999</v>
      </c>
      <c r="L3" s="70">
        <v>46.057245999999999</v>
      </c>
      <c r="M3" s="72">
        <v>49.184069999999998</v>
      </c>
      <c r="N3" s="72">
        <v>49.094366000000001</v>
      </c>
      <c r="O3" s="72">
        <v>46.837896000000001</v>
      </c>
      <c r="P3" s="73"/>
      <c r="Q3" s="73">
        <v>43.7</v>
      </c>
      <c r="R3" s="69" t="s">
        <v>237</v>
      </c>
      <c r="S3" s="74"/>
    </row>
    <row r="4" spans="1:19">
      <c r="A4" s="69" t="s">
        <v>238</v>
      </c>
      <c r="B4" s="104">
        <v>36.602205000000005</v>
      </c>
      <c r="C4" s="104">
        <v>36.696040000000004</v>
      </c>
      <c r="D4" s="104">
        <v>35.564648999999996</v>
      </c>
      <c r="E4" s="104">
        <v>37.004737999999996</v>
      </c>
      <c r="F4" s="104">
        <v>34.817688000000004</v>
      </c>
      <c r="G4" s="104">
        <v>37.722223</v>
      </c>
      <c r="H4" s="104">
        <v>35.01529</v>
      </c>
      <c r="I4" s="105">
        <v>35.074460000000002</v>
      </c>
      <c r="J4" s="70">
        <v>36.567313999999996</v>
      </c>
      <c r="K4" s="70">
        <v>34.263826000000002</v>
      </c>
      <c r="L4" s="70">
        <v>35.928464999999996</v>
      </c>
      <c r="M4" s="72">
        <v>36.430449000000003</v>
      </c>
      <c r="N4" s="72">
        <v>36.101419</v>
      </c>
      <c r="O4" s="72">
        <v>36.333730000000003</v>
      </c>
      <c r="P4" s="73"/>
      <c r="Q4" s="73">
        <v>32.5</v>
      </c>
      <c r="R4" s="69" t="s">
        <v>237</v>
      </c>
      <c r="S4" s="74"/>
    </row>
    <row r="5" spans="1:19">
      <c r="A5" s="69" t="s">
        <v>239</v>
      </c>
      <c r="B5" s="75"/>
      <c r="C5" s="75"/>
      <c r="D5" s="75"/>
      <c r="E5" s="75"/>
      <c r="F5" s="75"/>
      <c r="G5" s="75"/>
      <c r="H5" s="75"/>
      <c r="I5" s="76"/>
      <c r="J5" s="75"/>
      <c r="K5" s="75"/>
      <c r="L5" s="75"/>
      <c r="M5" s="73"/>
      <c r="N5" s="73"/>
      <c r="O5" s="73"/>
      <c r="P5" s="73"/>
      <c r="Q5" s="73"/>
      <c r="R5" s="69"/>
    </row>
    <row r="6" spans="1:19">
      <c r="A6" s="77" t="s">
        <v>240</v>
      </c>
      <c r="B6" s="104">
        <v>11.75309</v>
      </c>
      <c r="C6" s="104">
        <v>12.454063999999997</v>
      </c>
      <c r="D6" s="104">
        <v>12.089069999999998</v>
      </c>
      <c r="E6" s="104">
        <v>11.906797999999997</v>
      </c>
      <c r="F6" s="104">
        <v>10.554784000000001</v>
      </c>
      <c r="G6" s="104">
        <v>12.081988000000001</v>
      </c>
      <c r="H6" s="104">
        <v>11.625418</v>
      </c>
      <c r="I6" s="105">
        <v>11.569540999999996</v>
      </c>
      <c r="J6" s="70">
        <v>12.073793999999998</v>
      </c>
      <c r="K6" s="70">
        <v>11.968826000000004</v>
      </c>
      <c r="L6" s="70">
        <v>11.955926999999997</v>
      </c>
      <c r="M6" s="72">
        <v>12.247896000000001</v>
      </c>
      <c r="N6" s="72">
        <v>12.068502000000006</v>
      </c>
      <c r="O6" s="72">
        <v>12.206198000000006</v>
      </c>
      <c r="P6" s="73"/>
      <c r="Q6" s="73"/>
      <c r="R6" s="69" t="s">
        <v>237</v>
      </c>
    </row>
    <row r="7" spans="1:19">
      <c r="A7" s="77" t="s">
        <v>241</v>
      </c>
      <c r="B7" s="104">
        <v>9.8404530000000019</v>
      </c>
      <c r="C7" s="104">
        <v>10.007361</v>
      </c>
      <c r="D7" s="104">
        <v>10.380644</v>
      </c>
      <c r="E7" s="104">
        <v>10.505231999999999</v>
      </c>
      <c r="F7" s="104">
        <v>10.233248</v>
      </c>
      <c r="G7" s="104">
        <v>10.346146000000001</v>
      </c>
      <c r="H7" s="104">
        <v>10.280685</v>
      </c>
      <c r="I7" s="105">
        <v>9.8889269999999989</v>
      </c>
      <c r="J7" s="104">
        <v>9.6661599999999996</v>
      </c>
      <c r="K7" s="70">
        <v>9.8491699999999991</v>
      </c>
      <c r="L7" s="70">
        <v>10.365278</v>
      </c>
      <c r="M7" s="72">
        <v>10.446890999999999</v>
      </c>
      <c r="N7" s="72">
        <v>10.434965</v>
      </c>
      <c r="O7" s="72">
        <v>10.589825999999999</v>
      </c>
      <c r="P7" s="73"/>
      <c r="Q7" s="73"/>
      <c r="R7" s="69" t="s">
        <v>237</v>
      </c>
    </row>
    <row r="8" spans="1:19">
      <c r="A8" s="77" t="s">
        <v>242</v>
      </c>
      <c r="B8" s="104">
        <v>9.9773889999999987</v>
      </c>
      <c r="C8" s="104">
        <v>8.9870509999999992</v>
      </c>
      <c r="D8" s="104">
        <v>8.3194419999999987</v>
      </c>
      <c r="E8" s="104">
        <v>8.9900509999999993</v>
      </c>
      <c r="F8" s="104">
        <v>8.5372299999999992</v>
      </c>
      <c r="G8" s="104">
        <v>9.5274920000000005</v>
      </c>
      <c r="H8" s="104">
        <v>7.9868770000000007</v>
      </c>
      <c r="I8" s="105">
        <v>8.3608650000000004</v>
      </c>
      <c r="J8" s="70">
        <v>9.0621790000000004</v>
      </c>
      <c r="K8" s="70">
        <v>7.4866189999999992</v>
      </c>
      <c r="L8" s="70">
        <v>8.270408999999999</v>
      </c>
      <c r="M8" s="72">
        <v>8.3128520000000012</v>
      </c>
      <c r="N8" s="72">
        <v>8.1710329999999995</v>
      </c>
      <c r="O8" s="72">
        <v>8.1034240000000004</v>
      </c>
      <c r="P8" s="73"/>
      <c r="Q8" s="73"/>
      <c r="R8" s="69" t="s">
        <v>237</v>
      </c>
    </row>
    <row r="9" spans="1:19">
      <c r="A9" s="78" t="s">
        <v>243</v>
      </c>
      <c r="B9" s="104">
        <v>4.1220690000000006</v>
      </c>
      <c r="C9" s="104">
        <v>4.2908109999999997</v>
      </c>
      <c r="D9" s="104">
        <v>3.8860419999999998</v>
      </c>
      <c r="E9" s="104">
        <v>4.6715789999999995</v>
      </c>
      <c r="F9" s="104">
        <v>4.5410469999999998</v>
      </c>
      <c r="G9" s="104">
        <v>4.9437359999999995</v>
      </c>
      <c r="H9" s="104">
        <v>4.3988990000000001</v>
      </c>
      <c r="I9" s="105">
        <v>4.5081880000000005</v>
      </c>
      <c r="J9" s="104">
        <v>4.9007870000000002</v>
      </c>
      <c r="K9" s="70">
        <v>4.2083270000000006</v>
      </c>
      <c r="L9" s="70">
        <v>4.5766409999999995</v>
      </c>
      <c r="M9" s="72">
        <v>4.6045860000000003</v>
      </c>
      <c r="N9" s="72">
        <v>4.5946689999999997</v>
      </c>
      <c r="O9" s="72">
        <v>4.5969359999999995</v>
      </c>
      <c r="P9" s="73"/>
      <c r="Q9" s="73"/>
      <c r="R9" s="69" t="s">
        <v>237</v>
      </c>
    </row>
    <row r="10" spans="1:19">
      <c r="A10" s="69" t="s">
        <v>244</v>
      </c>
      <c r="B10" s="75"/>
      <c r="C10" s="75"/>
      <c r="D10" s="75"/>
      <c r="E10" s="75"/>
      <c r="F10" s="75"/>
      <c r="G10" s="75"/>
      <c r="H10" s="75"/>
      <c r="I10" s="76"/>
      <c r="J10" s="75"/>
      <c r="K10" s="75"/>
      <c r="L10" s="75"/>
      <c r="M10" s="73"/>
      <c r="N10" s="73"/>
      <c r="O10" s="73"/>
      <c r="P10" s="73"/>
      <c r="Q10" s="73"/>
      <c r="R10" s="69"/>
    </row>
    <row r="11" spans="1:19">
      <c r="A11" s="77" t="s">
        <v>245</v>
      </c>
      <c r="B11" s="70">
        <v>75.527899999999988</v>
      </c>
      <c r="C11" s="70">
        <v>76.058999999999997</v>
      </c>
      <c r="D11" s="70">
        <v>79.739500000000007</v>
      </c>
      <c r="E11" s="70">
        <v>78.129899999999992</v>
      </c>
      <c r="F11" s="70">
        <v>74.235799999999998</v>
      </c>
      <c r="G11" s="70">
        <v>77.790999999999997</v>
      </c>
      <c r="H11" s="70">
        <v>78.822999999999993</v>
      </c>
      <c r="I11" s="71">
        <v>77.37230000000001</v>
      </c>
      <c r="J11" s="70">
        <v>77.249600000000001</v>
      </c>
      <c r="K11" s="70">
        <v>79.706399999999988</v>
      </c>
      <c r="L11" s="70">
        <v>81.964699999999993</v>
      </c>
      <c r="M11" s="72">
        <v>81.508700000000005</v>
      </c>
      <c r="N11" s="72">
        <v>82.880099999999999</v>
      </c>
      <c r="O11" s="72">
        <v>82.553299999999993</v>
      </c>
      <c r="P11" s="73"/>
      <c r="Q11" s="73"/>
      <c r="R11" s="69" t="s">
        <v>246</v>
      </c>
    </row>
    <row r="12" spans="1:19">
      <c r="A12" s="77" t="s">
        <v>247</v>
      </c>
      <c r="B12" s="70">
        <v>246.5949</v>
      </c>
      <c r="C12" s="70">
        <v>254.3049</v>
      </c>
      <c r="D12" s="70">
        <v>262.06510000000003</v>
      </c>
      <c r="E12" s="70">
        <v>266.16669999999993</v>
      </c>
      <c r="F12" s="70">
        <v>262.57420000000002</v>
      </c>
      <c r="G12" s="70">
        <v>268.31420000000003</v>
      </c>
      <c r="H12" s="70">
        <v>273.74189999999999</v>
      </c>
      <c r="I12" s="71">
        <v>278.18959999999998</v>
      </c>
      <c r="J12" s="70">
        <v>280.02489999999995</v>
      </c>
      <c r="K12" s="70">
        <v>283.2629</v>
      </c>
      <c r="L12" s="70">
        <v>288.47659999999996</v>
      </c>
      <c r="M12" s="72">
        <v>293.49890000000011</v>
      </c>
      <c r="N12" s="72">
        <v>299.4796</v>
      </c>
      <c r="O12" s="72">
        <v>306.20320000000004</v>
      </c>
      <c r="P12" s="73"/>
      <c r="Q12" s="73"/>
      <c r="R12" s="69" t="s">
        <v>246</v>
      </c>
    </row>
    <row r="13" spans="1:19">
      <c r="A13" s="79" t="s">
        <v>248</v>
      </c>
      <c r="B13" s="70">
        <v>180.4144</v>
      </c>
      <c r="C13" s="70">
        <v>190.0213</v>
      </c>
      <c r="D13" s="70">
        <v>200.19389999999999</v>
      </c>
      <c r="E13" s="70">
        <v>211.49950000000001</v>
      </c>
      <c r="F13" s="70">
        <v>212.24220000000003</v>
      </c>
      <c r="G13" s="70">
        <v>214.78299999999999</v>
      </c>
      <c r="H13" s="70">
        <v>221.2296</v>
      </c>
      <c r="I13" s="71">
        <v>227.55789999999999</v>
      </c>
      <c r="J13" s="70">
        <v>230.50489999999999</v>
      </c>
      <c r="K13" s="70">
        <v>233.07420000000002</v>
      </c>
      <c r="L13" s="70">
        <v>236.47979999999998</v>
      </c>
      <c r="M13" s="72">
        <v>243.81370000000001</v>
      </c>
      <c r="N13" s="72">
        <v>252.98489999999998</v>
      </c>
      <c r="O13" s="72">
        <v>260.67090000000002</v>
      </c>
      <c r="P13" s="73"/>
      <c r="Q13" s="73"/>
      <c r="R13" s="69" t="s">
        <v>249</v>
      </c>
    </row>
    <row r="14" spans="1:19">
      <c r="A14" s="69" t="s">
        <v>250</v>
      </c>
      <c r="B14" s="70">
        <v>362.93950000000001</v>
      </c>
      <c r="C14" s="70">
        <v>372.20299999999997</v>
      </c>
      <c r="D14" s="70">
        <v>385.8886</v>
      </c>
      <c r="E14" s="70">
        <v>387.61320000000001</v>
      </c>
      <c r="F14" s="70">
        <v>379.78059999999999</v>
      </c>
      <c r="G14" s="70">
        <v>390.65859999999998</v>
      </c>
      <c r="H14" s="70">
        <v>397.2783</v>
      </c>
      <c r="I14" s="70">
        <v>400.21509999999995</v>
      </c>
      <c r="J14" s="70">
        <v>402.053</v>
      </c>
      <c r="K14" s="70">
        <v>408.39949999999999</v>
      </c>
      <c r="L14" s="70">
        <v>416.70140000000004</v>
      </c>
      <c r="M14" s="72">
        <v>422.9982</v>
      </c>
      <c r="N14" s="72">
        <v>431.30670000000003</v>
      </c>
      <c r="O14" s="72">
        <v>437.59690000000001</v>
      </c>
      <c r="P14" s="73"/>
      <c r="Q14" s="73"/>
      <c r="R14" s="69" t="s">
        <v>246</v>
      </c>
    </row>
    <row r="15" spans="1:19">
      <c r="A15" s="69" t="s">
        <v>251</v>
      </c>
      <c r="B15" s="70">
        <v>29.9</v>
      </c>
      <c r="C15" s="70">
        <v>26.215</v>
      </c>
      <c r="D15" s="70">
        <v>27.335000000000001</v>
      </c>
      <c r="E15" s="70">
        <v>25.048999999999999</v>
      </c>
      <c r="F15" s="70">
        <v>27.867000000000001</v>
      </c>
      <c r="G15" s="70">
        <v>29.295000000000002</v>
      </c>
      <c r="H15" s="104">
        <v>22.823</v>
      </c>
      <c r="I15" s="71">
        <v>20.768000000000001</v>
      </c>
      <c r="J15" s="70">
        <v>18.164000000000001</v>
      </c>
      <c r="K15" s="70">
        <v>16.494799999999998</v>
      </c>
      <c r="L15" s="70">
        <v>19.0839</v>
      </c>
      <c r="M15" s="72">
        <v>17.0259</v>
      </c>
      <c r="N15" s="72">
        <v>18.111799999999999</v>
      </c>
      <c r="O15" s="72">
        <v>17.9635</v>
      </c>
      <c r="P15" s="73"/>
      <c r="Q15" s="73"/>
      <c r="R15" s="69" t="s">
        <v>252</v>
      </c>
    </row>
    <row r="16" spans="1:19">
      <c r="A16" s="69" t="s">
        <v>253</v>
      </c>
      <c r="B16" s="104">
        <v>7.66</v>
      </c>
      <c r="C16" s="104">
        <v>10.709</v>
      </c>
      <c r="D16" s="104">
        <v>11.022</v>
      </c>
      <c r="E16" s="104">
        <v>11.851000000000001</v>
      </c>
      <c r="F16" s="104">
        <v>13.198</v>
      </c>
      <c r="G16" s="104">
        <v>14.430999999999999</v>
      </c>
      <c r="H16" s="104">
        <v>14.28</v>
      </c>
      <c r="I16" s="104">
        <v>15.285</v>
      </c>
      <c r="J16" s="104">
        <v>14.8</v>
      </c>
      <c r="K16" s="70">
        <v>13.7525</v>
      </c>
      <c r="L16" s="70">
        <v>14.871799999999999</v>
      </c>
      <c r="M16" s="70">
        <v>15.368599999999999</v>
      </c>
      <c r="N16" s="70">
        <v>15.323</v>
      </c>
      <c r="O16" s="72">
        <v>15.799299999999999</v>
      </c>
      <c r="P16" s="73"/>
      <c r="Q16" s="73"/>
      <c r="R16" s="69" t="s">
        <v>252</v>
      </c>
    </row>
    <row r="17" spans="1:23">
      <c r="A17" s="69" t="s">
        <v>254</v>
      </c>
      <c r="B17" s="107">
        <v>6.974300181522881E-3</v>
      </c>
      <c r="C17" s="107">
        <v>6.6399159262443873E-3</v>
      </c>
      <c r="D17" s="107">
        <v>3.4632655010986913E-3</v>
      </c>
      <c r="E17" s="107">
        <v>2.8422661698672019E-3</v>
      </c>
      <c r="F17" s="107">
        <v>3.7021113977261872E-3</v>
      </c>
      <c r="G17" s="80">
        <v>3.2578580299990447E-3</v>
      </c>
      <c r="H17" s="80">
        <v>1.8923760389796502E-2</v>
      </c>
      <c r="I17" s="81">
        <v>1.0420846469857649E-2</v>
      </c>
      <c r="J17" s="80">
        <v>9.2743861660456676E-3</v>
      </c>
      <c r="K17" s="80">
        <v>4.6527180663036216E-3</v>
      </c>
      <c r="L17" s="80">
        <v>2.4529473583643833E-3</v>
      </c>
      <c r="M17" s="80">
        <v>1.3040985955861278E-3</v>
      </c>
      <c r="N17" s="82">
        <v>1.4259100028661507E-3</v>
      </c>
      <c r="O17" s="82">
        <v>1.4712907232253751E-3</v>
      </c>
      <c r="P17" s="73"/>
      <c r="Q17" s="73"/>
      <c r="R17" s="69" t="s">
        <v>237</v>
      </c>
    </row>
    <row r="18" spans="1:23">
      <c r="A18" s="69" t="s">
        <v>255</v>
      </c>
      <c r="B18" s="107">
        <v>0.5272284322155345</v>
      </c>
      <c r="C18" s="107">
        <v>0.81374796980987862</v>
      </c>
      <c r="D18" s="107">
        <v>0.69422948313747967</v>
      </c>
      <c r="E18" s="107">
        <v>0.74467373650520685</v>
      </c>
      <c r="F18" s="107">
        <v>0.76017483519633133</v>
      </c>
      <c r="G18" s="107">
        <v>0.91098213432693231</v>
      </c>
      <c r="H18" s="107">
        <v>0.89027419508932837</v>
      </c>
      <c r="I18" s="107">
        <v>0.87331613642877615</v>
      </c>
      <c r="J18" s="107">
        <v>0.91301232444826597</v>
      </c>
      <c r="K18" s="80">
        <v>0.85779115314798904</v>
      </c>
      <c r="L18" s="80">
        <v>0.84996417311550598</v>
      </c>
      <c r="M18" s="80">
        <v>0.8754561956625585</v>
      </c>
      <c r="N18" s="80">
        <v>0.79709802235597593</v>
      </c>
      <c r="O18" s="82">
        <v>0.77661459826120183</v>
      </c>
      <c r="P18" s="73"/>
      <c r="Q18" s="73"/>
      <c r="R18" s="69" t="s">
        <v>237</v>
      </c>
    </row>
    <row r="19" spans="1:23">
      <c r="A19" s="69" t="s">
        <v>256</v>
      </c>
      <c r="B19" s="104">
        <v>7.7140149999999954</v>
      </c>
      <c r="C19" s="104">
        <v>7.6780160000000013</v>
      </c>
      <c r="D19" s="104">
        <v>7.7058660000000003</v>
      </c>
      <c r="E19" s="104">
        <v>7.4834889999999996</v>
      </c>
      <c r="F19" s="104">
        <v>7.8892089999999993</v>
      </c>
      <c r="G19" s="104">
        <v>8.4336120000000001</v>
      </c>
      <c r="H19" s="104">
        <v>7.2676030000000011</v>
      </c>
      <c r="I19" s="105">
        <v>7.2216479999999974</v>
      </c>
      <c r="J19" s="104">
        <v>6.528675999999999</v>
      </c>
      <c r="K19" s="70">
        <v>5.9390140000000011</v>
      </c>
      <c r="L19" s="70">
        <v>6.5774469999999985</v>
      </c>
      <c r="M19" s="72">
        <v>6.2137349999999989</v>
      </c>
      <c r="N19" s="72">
        <v>6.1892920000000027</v>
      </c>
      <c r="O19" s="72">
        <v>6.2672809999999997</v>
      </c>
      <c r="P19" s="73"/>
      <c r="Q19" s="73"/>
      <c r="R19" s="69" t="s">
        <v>237</v>
      </c>
    </row>
    <row r="20" spans="1:23">
      <c r="A20" s="79" t="s">
        <v>257</v>
      </c>
      <c r="B20" s="104">
        <v>129.75931251617155</v>
      </c>
      <c r="C20" s="104">
        <v>130.65160335183219</v>
      </c>
      <c r="D20" s="104">
        <v>133.67303403219586</v>
      </c>
      <c r="E20" s="104">
        <v>136.69187032877923</v>
      </c>
      <c r="F20" s="104">
        <v>136.94077743339943</v>
      </c>
      <c r="G20" s="104">
        <v>138.40176021905481</v>
      </c>
      <c r="H20" s="105">
        <v>139.44137298067892</v>
      </c>
      <c r="I20" s="104">
        <v>140.12661146390039</v>
      </c>
      <c r="J20" s="104">
        <v>133.18505016988129</v>
      </c>
      <c r="K20" s="104">
        <v>135.71715978998989</v>
      </c>
      <c r="L20" s="104">
        <v>132.95807734293459</v>
      </c>
      <c r="M20" s="104">
        <v>131.01874145887305</v>
      </c>
      <c r="N20" s="70">
        <v>131.86607850133282</v>
      </c>
      <c r="O20" s="83" t="s">
        <v>258</v>
      </c>
      <c r="P20" s="73"/>
      <c r="Q20" s="73"/>
      <c r="R20" s="69" t="s">
        <v>259</v>
      </c>
    </row>
    <row r="21" spans="1:23">
      <c r="A21" s="84" t="s">
        <v>260</v>
      </c>
      <c r="B21" s="107">
        <v>1.0801000000000001</v>
      </c>
      <c r="C21" s="107">
        <v>1.1402000000000001</v>
      </c>
      <c r="D21" s="107">
        <v>1.1899</v>
      </c>
      <c r="E21" s="107">
        <v>1.2506000000000002</v>
      </c>
      <c r="F21" s="107">
        <v>1.3015000000000003</v>
      </c>
      <c r="G21" s="107">
        <v>1.3638000000000001</v>
      </c>
      <c r="H21" s="107">
        <v>1.3968000000000003</v>
      </c>
      <c r="I21" s="108">
        <v>1.4191</v>
      </c>
      <c r="J21" s="107">
        <v>1.4245999999999999</v>
      </c>
      <c r="K21" s="107">
        <v>1.3961000000000001</v>
      </c>
      <c r="L21" s="107">
        <v>1.3109999999999999</v>
      </c>
      <c r="M21" s="107">
        <v>1.2769000000000001</v>
      </c>
      <c r="N21" s="106" t="s">
        <v>258</v>
      </c>
      <c r="O21" s="106" t="s">
        <v>258</v>
      </c>
      <c r="P21" s="73"/>
      <c r="Q21" s="73"/>
      <c r="R21" s="69" t="s">
        <v>261</v>
      </c>
    </row>
    <row r="22" spans="1:23">
      <c r="A22" s="79" t="s">
        <v>262</v>
      </c>
      <c r="B22" s="104">
        <v>63.459014045659188</v>
      </c>
      <c r="C22" s="104">
        <v>65.443910197433695</v>
      </c>
      <c r="D22" s="104">
        <v>67.315799005806383</v>
      </c>
      <c r="E22" s="104">
        <v>64.731469513292097</v>
      </c>
      <c r="F22" s="104">
        <v>57.886917672047446</v>
      </c>
      <c r="G22" s="104">
        <v>62.176946980216286</v>
      </c>
      <c r="H22" s="105">
        <v>62.411818510325396</v>
      </c>
      <c r="I22" s="104">
        <v>63.555247793812207</v>
      </c>
      <c r="J22" s="104">
        <v>65.223978147212406</v>
      </c>
      <c r="K22" s="104">
        <v>65.658896067189687</v>
      </c>
      <c r="L22" s="70">
        <v>68.435451712012451</v>
      </c>
      <c r="M22" s="70">
        <v>70.206201760165186</v>
      </c>
      <c r="N22" s="70">
        <v>70.79580725023412</v>
      </c>
      <c r="O22" s="83" t="s">
        <v>258</v>
      </c>
      <c r="P22" s="73"/>
      <c r="Q22" s="73"/>
      <c r="R22" s="69" t="s">
        <v>263</v>
      </c>
    </row>
    <row r="23" spans="1:23">
      <c r="A23" s="69" t="s">
        <v>264</v>
      </c>
      <c r="B23" s="75"/>
      <c r="C23" s="75"/>
      <c r="D23" s="75"/>
      <c r="E23" s="75"/>
      <c r="F23" s="75"/>
      <c r="G23" s="75" t="s">
        <v>265</v>
      </c>
      <c r="H23" s="75" t="s">
        <v>265</v>
      </c>
      <c r="I23" s="75" t="s">
        <v>265</v>
      </c>
      <c r="J23" s="75" t="s">
        <v>265</v>
      </c>
      <c r="K23" s="75" t="s">
        <v>265</v>
      </c>
      <c r="L23" s="85"/>
      <c r="M23" s="73"/>
      <c r="N23" s="73"/>
      <c r="O23" s="73"/>
      <c r="P23" s="73"/>
      <c r="Q23" s="73"/>
      <c r="R23" s="69"/>
      <c r="W23" s="86"/>
    </row>
    <row r="24" spans="1:23" ht="15.75" thickBot="1">
      <c r="A24" s="87" t="s">
        <v>266</v>
      </c>
      <c r="B24" s="88">
        <v>10445.852000000001</v>
      </c>
      <c r="C24" s="88">
        <v>10511.382</v>
      </c>
      <c r="D24" s="88">
        <v>10584.534</v>
      </c>
      <c r="E24" s="88">
        <v>10666.866</v>
      </c>
      <c r="F24" s="88">
        <v>10753.08</v>
      </c>
      <c r="G24" s="88">
        <v>10839.905000000001</v>
      </c>
      <c r="H24" s="88">
        <v>11000.638000000001</v>
      </c>
      <c r="I24" s="88">
        <v>11094.85</v>
      </c>
      <c r="J24" s="88">
        <v>11161.642</v>
      </c>
      <c r="K24" s="88">
        <v>11180.84</v>
      </c>
      <c r="L24" s="89">
        <v>11237.273999999999</v>
      </c>
      <c r="M24" s="89">
        <v>11311</v>
      </c>
      <c r="N24" s="103">
        <v>11322</v>
      </c>
      <c r="O24" s="103">
        <v>11376</v>
      </c>
      <c r="P24" s="90"/>
      <c r="Q24" s="90"/>
      <c r="R24" s="87" t="s">
        <v>267</v>
      </c>
    </row>
    <row r="25" spans="1:23" ht="15.75" thickTop="1">
      <c r="A25" s="91" t="s">
        <v>270</v>
      </c>
      <c r="B25" s="92"/>
      <c r="D25" s="92"/>
      <c r="E25" s="92"/>
      <c r="F25" s="92"/>
      <c r="G25" s="92"/>
      <c r="H25" s="92"/>
      <c r="I25" s="92"/>
      <c r="J25" s="92"/>
      <c r="K25" s="92"/>
      <c r="L25" s="92"/>
    </row>
    <row r="26" spans="1:23">
      <c r="A26" s="91" t="s">
        <v>269</v>
      </c>
      <c r="K26" s="74"/>
    </row>
    <row r="27" spans="1:23">
      <c r="A27" s="91" t="s">
        <v>268</v>
      </c>
    </row>
    <row r="28" spans="1:23">
      <c r="A28" s="93"/>
      <c r="B28" s="94"/>
      <c r="C28" s="94"/>
      <c r="D28" s="94"/>
      <c r="E28" s="94"/>
      <c r="F28" s="94"/>
      <c r="G28" s="94"/>
      <c r="H28" s="94"/>
      <c r="I28" s="94"/>
      <c r="J28" s="94"/>
      <c r="K28" s="94"/>
      <c r="L28" s="94"/>
    </row>
    <row r="31" spans="1:23">
      <c r="B31" s="95"/>
      <c r="C31" s="95"/>
      <c r="D31" s="95"/>
      <c r="E31" s="95"/>
      <c r="F31" s="95"/>
      <c r="G31" s="95"/>
      <c r="H31" s="96"/>
      <c r="I31" s="95"/>
      <c r="J31" s="95"/>
      <c r="K31" s="95"/>
      <c r="L31" s="95"/>
      <c r="M31" s="95"/>
    </row>
    <row r="32" spans="1:23" s="17" customFormat="1">
      <c r="A32" s="97"/>
      <c r="B32" s="98"/>
      <c r="C32" s="98"/>
      <c r="D32" s="98"/>
      <c r="E32" s="98"/>
      <c r="F32" s="98"/>
      <c r="G32" s="98"/>
      <c r="H32" s="98"/>
      <c r="I32" s="99"/>
      <c r="J32" s="98"/>
      <c r="K32" s="98"/>
      <c r="L32" s="100"/>
      <c r="M32" s="101"/>
      <c r="N32" s="101"/>
    </row>
    <row r="33" spans="2:13">
      <c r="B33" s="102"/>
      <c r="C33" s="102"/>
      <c r="D33" s="102"/>
      <c r="E33" s="102"/>
      <c r="F33" s="102"/>
      <c r="G33" s="102"/>
      <c r="H33" s="102"/>
      <c r="I33" s="102"/>
      <c r="J33" s="102"/>
      <c r="K33" s="102"/>
      <c r="L33" s="102"/>
      <c r="M33" s="102"/>
    </row>
    <row r="34" spans="2:13">
      <c r="B34" s="102"/>
      <c r="C34" s="102"/>
      <c r="D34" s="102"/>
      <c r="E34" s="102"/>
      <c r="F34" s="102"/>
      <c r="G34" s="102"/>
      <c r="H34" s="102"/>
      <c r="I34" s="102"/>
      <c r="J34" s="102"/>
      <c r="K34" s="102"/>
      <c r="L34" s="102"/>
      <c r="M34" s="102"/>
    </row>
    <row r="43" spans="2:13">
      <c r="J43" s="74"/>
      <c r="K43" s="74"/>
    </row>
    <row r="44" spans="2:13">
      <c r="J44" s="74"/>
      <c r="K44" s="74"/>
    </row>
    <row r="45" spans="2:13">
      <c r="J45" s="74"/>
      <c r="K45" s="74"/>
    </row>
    <row r="46" spans="2:13">
      <c r="J46" s="74"/>
      <c r="K46" s="74"/>
    </row>
  </sheetData>
  <mergeCells count="1">
    <mergeCell ref="A1:L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2"/>
  <sheetViews>
    <sheetView workbookViewId="0">
      <selection activeCell="H1" sqref="H1"/>
    </sheetView>
  </sheetViews>
  <sheetFormatPr baseColWidth="10" defaultColWidth="8.85546875" defaultRowHeight="15"/>
  <cols>
    <col min="1" max="1" width="65.42578125" customWidth="1"/>
  </cols>
  <sheetData>
    <row r="1" spans="1:5">
      <c r="A1" t="s">
        <v>353</v>
      </c>
    </row>
    <row r="3" spans="1:5">
      <c r="A3" t="s">
        <v>354</v>
      </c>
      <c r="C3" t="s">
        <v>355</v>
      </c>
    </row>
    <row r="4" spans="1:5">
      <c r="A4" t="s">
        <v>356</v>
      </c>
    </row>
    <row r="6" spans="1:5">
      <c r="A6" s="134" t="s">
        <v>357</v>
      </c>
      <c r="B6" s="134">
        <v>2014</v>
      </c>
      <c r="C6" s="134">
        <v>2015</v>
      </c>
      <c r="D6" s="134">
        <v>2016</v>
      </c>
      <c r="E6" s="134">
        <v>2017</v>
      </c>
    </row>
    <row r="7" spans="1:5" ht="23.25" customHeight="1">
      <c r="A7" s="7" t="s">
        <v>358</v>
      </c>
      <c r="B7" s="135">
        <v>176.47199999999998</v>
      </c>
      <c r="C7" s="135">
        <v>50.602399999999996</v>
      </c>
      <c r="D7" s="135">
        <v>111.3614</v>
      </c>
      <c r="E7" s="135">
        <v>82.94</v>
      </c>
    </row>
    <row r="8" spans="1:5">
      <c r="A8" s="7" t="s">
        <v>359</v>
      </c>
      <c r="B8" s="135">
        <v>36.4726</v>
      </c>
      <c r="C8" s="136">
        <v>47.643999999999984</v>
      </c>
      <c r="D8" s="136">
        <v>45.422690708513763</v>
      </c>
      <c r="E8" s="136">
        <v>40.746165357242425</v>
      </c>
    </row>
    <row r="9" spans="1:5" ht="24" customHeight="1">
      <c r="A9" s="137" t="s">
        <v>360</v>
      </c>
      <c r="B9" s="138" t="s">
        <v>361</v>
      </c>
      <c r="C9" s="138" t="s">
        <v>361</v>
      </c>
      <c r="D9" s="136">
        <v>32.671399999999998</v>
      </c>
      <c r="E9" s="136">
        <v>61.842599999999997</v>
      </c>
    </row>
    <row r="10" spans="1:5">
      <c r="A10" s="139" t="s">
        <v>362</v>
      </c>
      <c r="B10" s="140">
        <v>212.94459999999998</v>
      </c>
      <c r="C10" s="140">
        <v>98.24639999999998</v>
      </c>
      <c r="D10" s="140">
        <v>189.45549070851376</v>
      </c>
      <c r="E10" s="141">
        <f>E7+E8+E9</f>
        <v>185.52876535724243</v>
      </c>
    </row>
    <row r="11" spans="1:5">
      <c r="E11" s="22"/>
    </row>
    <row r="12" spans="1:5">
      <c r="A12" s="142" t="s">
        <v>363</v>
      </c>
      <c r="B12" s="142">
        <v>2014</v>
      </c>
      <c r="C12" s="142">
        <v>2015</v>
      </c>
      <c r="D12" s="142">
        <v>2016</v>
      </c>
      <c r="E12" s="143">
        <v>2017</v>
      </c>
    </row>
    <row r="13" spans="1:5" ht="26.25" customHeight="1">
      <c r="A13" s="7" t="s">
        <v>358</v>
      </c>
      <c r="B13" s="135">
        <v>176.47199999999998</v>
      </c>
      <c r="C13" s="135">
        <v>227.0744</v>
      </c>
      <c r="D13" s="135">
        <v>338.43579999999997</v>
      </c>
      <c r="E13" s="135">
        <v>421.37</v>
      </c>
    </row>
    <row r="14" spans="1:5">
      <c r="A14" s="7" t="s">
        <v>359</v>
      </c>
      <c r="B14" s="135">
        <v>36.4726</v>
      </c>
      <c r="C14" s="144">
        <v>84.116599999999991</v>
      </c>
      <c r="D14" s="144">
        <v>129.53929070851376</v>
      </c>
      <c r="E14" s="136">
        <v>170.28545606575616</v>
      </c>
    </row>
    <row r="15" spans="1:5" ht="27.75" customHeight="1">
      <c r="A15" s="137" t="s">
        <v>360</v>
      </c>
      <c r="B15" s="138" t="s">
        <v>361</v>
      </c>
      <c r="C15" s="138" t="s">
        <v>361</v>
      </c>
      <c r="D15" s="144">
        <v>32.671399999999998</v>
      </c>
      <c r="E15" s="136">
        <v>61.842599999999997</v>
      </c>
    </row>
    <row r="16" spans="1:5">
      <c r="A16" s="145" t="s">
        <v>364</v>
      </c>
      <c r="B16" s="140">
        <v>212.94459999999998</v>
      </c>
      <c r="C16" s="140">
        <v>311.19099999999997</v>
      </c>
      <c r="D16" s="140">
        <v>500.64649070851374</v>
      </c>
      <c r="E16" s="141">
        <f>E13+E14+E15</f>
        <v>653.49805606575615</v>
      </c>
    </row>
    <row r="17" spans="1:5">
      <c r="E17" s="22"/>
    </row>
    <row r="18" spans="1:5">
      <c r="A18" s="146" t="s">
        <v>365</v>
      </c>
      <c r="B18" s="146">
        <v>2014</v>
      </c>
      <c r="C18" s="146">
        <v>2015</v>
      </c>
      <c r="D18" s="146">
        <v>2016</v>
      </c>
      <c r="E18" s="147">
        <v>2017</v>
      </c>
    </row>
    <row r="19" spans="1:5" ht="26.25" customHeight="1">
      <c r="A19" s="7" t="s">
        <v>358</v>
      </c>
      <c r="B19" s="135">
        <v>176.47199999999998</v>
      </c>
      <c r="C19" s="135">
        <v>403.54639999999995</v>
      </c>
      <c r="D19" s="135">
        <v>741.98220000000003</v>
      </c>
      <c r="E19" s="135">
        <v>1163.3599999999999</v>
      </c>
    </row>
    <row r="20" spans="1:5">
      <c r="A20" s="7" t="s">
        <v>359</v>
      </c>
      <c r="B20" s="135">
        <v>36.4726</v>
      </c>
      <c r="C20" s="144">
        <v>120.58919999999998</v>
      </c>
      <c r="D20" s="144">
        <v>250.12849070851371</v>
      </c>
      <c r="E20" s="136">
        <v>420.41394677426985</v>
      </c>
    </row>
    <row r="21" spans="1:5" ht="29.25" customHeight="1">
      <c r="A21" s="137" t="s">
        <v>360</v>
      </c>
      <c r="B21" s="138" t="s">
        <v>361</v>
      </c>
      <c r="C21" s="138" t="s">
        <v>361</v>
      </c>
      <c r="D21" s="144">
        <v>32.671399999999998</v>
      </c>
      <c r="E21" s="136">
        <v>94.513999999999996</v>
      </c>
    </row>
    <row r="22" spans="1:5">
      <c r="A22" s="139" t="s">
        <v>362</v>
      </c>
      <c r="B22" s="140">
        <v>212.94459999999998</v>
      </c>
      <c r="C22" s="140">
        <v>524.13559999999995</v>
      </c>
      <c r="D22" s="140">
        <v>1024.7820907085138</v>
      </c>
      <c r="E22" s="141">
        <f>E19+E20+E21</f>
        <v>1678.2879467742696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6"/>
  <sheetViews>
    <sheetView workbookViewId="0">
      <selection activeCell="J16" sqref="J16"/>
    </sheetView>
  </sheetViews>
  <sheetFormatPr baseColWidth="10" defaultColWidth="11.42578125" defaultRowHeight="15"/>
  <sheetData>
    <row r="1" spans="1:8">
      <c r="A1" t="s">
        <v>323</v>
      </c>
    </row>
    <row r="3" spans="1:8">
      <c r="A3" s="11" t="s">
        <v>318</v>
      </c>
      <c r="E3" s="123"/>
      <c r="F3" s="124"/>
      <c r="G3" s="123"/>
    </row>
    <row r="4" spans="1:8">
      <c r="A4" s="125" t="s">
        <v>319</v>
      </c>
      <c r="B4" s="125">
        <v>2014</v>
      </c>
      <c r="C4" s="125">
        <v>2015</v>
      </c>
      <c r="D4" s="125">
        <v>2016</v>
      </c>
      <c r="E4" s="125">
        <v>2017</v>
      </c>
      <c r="F4" s="125">
        <v>2018</v>
      </c>
      <c r="G4" s="125">
        <v>2019</v>
      </c>
      <c r="H4" s="125">
        <v>2020</v>
      </c>
    </row>
    <row r="5" spans="1:8">
      <c r="B5" s="126">
        <v>0.35126315160689037</v>
      </c>
      <c r="C5" s="126">
        <v>0.70252630321378073</v>
      </c>
      <c r="D5" s="126">
        <v>1.053789454820671</v>
      </c>
      <c r="E5" s="126">
        <v>1.4050526064275615</v>
      </c>
      <c r="F5" s="126">
        <v>1.7563157580344519</v>
      </c>
      <c r="G5" s="126">
        <v>2.1075789096413424</v>
      </c>
      <c r="H5" s="126">
        <v>2.4588420612482329</v>
      </c>
    </row>
    <row r="6" spans="1:8">
      <c r="A6" s="127" t="s">
        <v>320</v>
      </c>
      <c r="B6" s="127">
        <v>2014</v>
      </c>
      <c r="C6" s="127">
        <v>2015</v>
      </c>
      <c r="D6" s="127">
        <v>2016</v>
      </c>
      <c r="E6" s="127">
        <v>2017</v>
      </c>
      <c r="F6" s="127">
        <v>2018</v>
      </c>
      <c r="G6" s="127">
        <v>2019</v>
      </c>
      <c r="H6" s="127">
        <v>2020</v>
      </c>
    </row>
    <row r="7" spans="1:8">
      <c r="B7" s="128">
        <v>0.35126315160689037</v>
      </c>
      <c r="C7" s="128">
        <v>0.35126315160689037</v>
      </c>
      <c r="D7" s="128">
        <v>0.35126315160689037</v>
      </c>
      <c r="E7" s="128">
        <v>0.35126315160689037</v>
      </c>
      <c r="F7" s="128">
        <v>0.35126315160689037</v>
      </c>
      <c r="G7" s="128">
        <v>0.35126315160689037</v>
      </c>
      <c r="H7" s="128">
        <v>0.35126315160689037</v>
      </c>
    </row>
    <row r="8" spans="1:8">
      <c r="B8" s="129"/>
      <c r="C8" s="129"/>
      <c r="D8" s="129"/>
      <c r="E8" s="129"/>
      <c r="F8" s="128"/>
      <c r="G8" s="128"/>
      <c r="H8" s="128"/>
    </row>
    <row r="10" spans="1:8">
      <c r="A10" s="11" t="s">
        <v>321</v>
      </c>
    </row>
    <row r="11" spans="1:8">
      <c r="A11" s="125" t="s">
        <v>319</v>
      </c>
      <c r="B11" s="125">
        <v>2014</v>
      </c>
      <c r="C11" s="125">
        <v>2015</v>
      </c>
      <c r="D11" s="125">
        <v>2016</v>
      </c>
      <c r="E11" s="125">
        <v>2017</v>
      </c>
      <c r="F11" s="125">
        <v>2018</v>
      </c>
      <c r="G11" s="125">
        <v>2019</v>
      </c>
      <c r="H11" s="125">
        <v>2020</v>
      </c>
    </row>
    <row r="12" spans="1:8">
      <c r="B12" s="126">
        <v>0.5</v>
      </c>
      <c r="C12" s="126">
        <v>0.99</v>
      </c>
      <c r="D12" s="126">
        <v>1.49</v>
      </c>
      <c r="E12" s="126">
        <v>1.99</v>
      </c>
      <c r="F12" s="126">
        <v>2.4900000000000002</v>
      </c>
      <c r="G12" s="126">
        <v>2.98</v>
      </c>
      <c r="H12" s="126">
        <v>3.48</v>
      </c>
    </row>
    <row r="13" spans="1:8">
      <c r="A13" s="127" t="s">
        <v>320</v>
      </c>
      <c r="B13" s="127">
        <v>2014</v>
      </c>
      <c r="C13" s="127">
        <v>2015</v>
      </c>
      <c r="D13" s="127">
        <v>2016</v>
      </c>
      <c r="E13" s="127">
        <v>2017</v>
      </c>
      <c r="F13" s="127">
        <v>2018</v>
      </c>
      <c r="G13" s="127">
        <v>2019</v>
      </c>
      <c r="H13" s="127">
        <v>2020</v>
      </c>
    </row>
    <row r="14" spans="1:8">
      <c r="B14">
        <v>0.5</v>
      </c>
      <c r="C14" s="128">
        <v>0.5</v>
      </c>
      <c r="D14" s="128">
        <v>0.5</v>
      </c>
      <c r="E14" s="128">
        <v>0.5</v>
      </c>
      <c r="F14" s="128">
        <v>0.5</v>
      </c>
      <c r="G14" s="128">
        <v>0.5</v>
      </c>
      <c r="H14" s="128">
        <v>0.5</v>
      </c>
    </row>
    <row r="15" spans="1:8">
      <c r="A15" s="130" t="s">
        <v>322</v>
      </c>
      <c r="B15" s="130">
        <v>2014</v>
      </c>
      <c r="C15" s="130">
        <v>2015</v>
      </c>
      <c r="D15" s="130">
        <v>2016</v>
      </c>
      <c r="E15" s="130">
        <v>2017</v>
      </c>
      <c r="F15" s="130">
        <v>2018</v>
      </c>
      <c r="G15" s="130">
        <v>2019</v>
      </c>
      <c r="H15" s="130">
        <v>2020</v>
      </c>
    </row>
    <row r="16" spans="1:8">
      <c r="B16" s="129">
        <v>0.5</v>
      </c>
      <c r="C16" s="129"/>
      <c r="D16" s="129"/>
      <c r="E16" s="129"/>
      <c r="F16" s="128"/>
      <c r="G16" s="128"/>
      <c r="H16" s="128"/>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F5AFD-77C4-459B-B539-0B0625FBDE64}">
  <dimension ref="A1:P88"/>
  <sheetViews>
    <sheetView topLeftCell="D70" workbookViewId="0">
      <selection activeCell="F84" sqref="F84"/>
    </sheetView>
  </sheetViews>
  <sheetFormatPr baseColWidth="10" defaultColWidth="11.42578125" defaultRowHeight="12.75"/>
  <cols>
    <col min="1" max="1" width="20.42578125" style="194" customWidth="1"/>
    <col min="2" max="2" width="11.7109375" style="194" bestFit="1" customWidth="1"/>
    <col min="3" max="3" width="13" style="194" bestFit="1" customWidth="1"/>
    <col min="4" max="6" width="12.85546875" style="194" bestFit="1" customWidth="1"/>
    <col min="7" max="7" width="13" style="194" bestFit="1" customWidth="1"/>
    <col min="8" max="9" width="12.85546875" style="194" bestFit="1" customWidth="1"/>
    <col min="10" max="10" width="13" style="194" bestFit="1" customWidth="1"/>
    <col min="11" max="13" width="12.85546875" style="194" bestFit="1" customWidth="1"/>
    <col min="14" max="16384" width="11.42578125" style="194"/>
  </cols>
  <sheetData>
    <row r="1" spans="1:13" ht="18.75">
      <c r="A1" s="224" t="s">
        <v>550</v>
      </c>
    </row>
    <row r="2" spans="1:13" ht="13.5" thickBot="1"/>
    <row r="3" spans="1:13" ht="15.75" thickBot="1">
      <c r="A3" s="204" t="s">
        <v>549</v>
      </c>
      <c r="B3" s="214">
        <v>2009</v>
      </c>
      <c r="C3" s="211">
        <v>2010</v>
      </c>
      <c r="D3" s="211">
        <v>2011</v>
      </c>
      <c r="E3" s="211">
        <v>2012</v>
      </c>
      <c r="F3" s="210">
        <v>2013</v>
      </c>
      <c r="G3" s="214">
        <v>2014</v>
      </c>
      <c r="H3" s="211">
        <v>2015</v>
      </c>
      <c r="I3" s="211">
        <v>2016</v>
      </c>
      <c r="J3" s="213">
        <v>2017</v>
      </c>
      <c r="K3" s="212">
        <v>2018</v>
      </c>
      <c r="L3" s="211">
        <v>2019</v>
      </c>
      <c r="M3" s="210">
        <v>2020</v>
      </c>
    </row>
    <row r="4" spans="1:13" ht="15">
      <c r="A4" s="209" t="s">
        <v>544</v>
      </c>
      <c r="B4" s="208">
        <f>'[3]EED2020 MWh'!B4/11630</f>
        <v>0</v>
      </c>
      <c r="C4" s="206">
        <f>'[3]EED2020 MWh'!C4/11630</f>
        <v>0</v>
      </c>
      <c r="D4" s="206">
        <f>'[3]EED2020 MWh'!D4/11630</f>
        <v>0</v>
      </c>
      <c r="E4" s="206">
        <f>'[3]EED2020 MWh'!E4/11630</f>
        <v>0</v>
      </c>
      <c r="F4" s="205">
        <f>'[3]EED2020 MWh'!F4/11630</f>
        <v>0</v>
      </c>
      <c r="G4" s="208">
        <f>'[3]EED2020 MWh'!G4/11630</f>
        <v>0</v>
      </c>
      <c r="H4" s="206">
        <f>'[3]EED2020 MWh'!H4/11630</f>
        <v>0</v>
      </c>
      <c r="I4" s="206">
        <f>'[3]EED2020 MWh'!I4/11630</f>
        <v>0</v>
      </c>
      <c r="J4" s="206">
        <f>'[3]EED2020 MWh'!J4/11630</f>
        <v>0</v>
      </c>
      <c r="K4" s="207">
        <f>'[3]EED2020 MWh'!K4/11630</f>
        <v>0</v>
      </c>
      <c r="L4" s="206">
        <f>'[3]EED2020 MWh'!L4/11630</f>
        <v>0</v>
      </c>
      <c r="M4" s="205">
        <f>'[3]EED2020 MWh'!M4/11630</f>
        <v>0</v>
      </c>
    </row>
    <row r="5" spans="1:13" ht="15">
      <c r="A5" s="209" t="s">
        <v>543</v>
      </c>
      <c r="B5" s="208">
        <f>'[3]EED2020 MWh'!B5/11630</f>
        <v>12.707554562218986</v>
      </c>
      <c r="C5" s="206">
        <f>'[3]EED2020 MWh'!C5/11630</f>
        <v>117.95048651186043</v>
      </c>
      <c r="D5" s="206">
        <f>'[3]EED2020 MWh'!D5/11630</f>
        <v>39.574933769075336</v>
      </c>
      <c r="E5" s="206">
        <f>'[3]EED2020 MWh'!E5/11630</f>
        <v>10.17881509629785</v>
      </c>
      <c r="F5" s="205">
        <f>'[3]EED2020 MWh'!F5/11630</f>
        <v>0</v>
      </c>
      <c r="G5" s="208">
        <f>'[3]EED2020 MWh'!G5/11630</f>
        <v>0</v>
      </c>
      <c r="H5" s="206">
        <f>'[3]EED2020 MWh'!H5/11630</f>
        <v>0</v>
      </c>
      <c r="I5" s="206">
        <f>'[3]EED2020 MWh'!I5/11630</f>
        <v>0</v>
      </c>
      <c r="J5" s="206">
        <f>'[3]EED2020 MWh'!J5/11630</f>
        <v>0</v>
      </c>
      <c r="K5" s="207">
        <f>'[3]EED2020 MWh'!K5/11630</f>
        <v>0</v>
      </c>
      <c r="L5" s="206">
        <f>'[3]EED2020 MWh'!L5/11630</f>
        <v>0</v>
      </c>
      <c r="M5" s="205">
        <f>'[3]EED2020 MWh'!M5/11630</f>
        <v>0</v>
      </c>
    </row>
    <row r="6" spans="1:13" ht="15">
      <c r="A6" s="209" t="s">
        <v>542</v>
      </c>
      <c r="B6" s="208">
        <f>'[3]EED2020 MWh'!B6/11630</f>
        <v>0</v>
      </c>
      <c r="C6" s="206">
        <f>'[3]EED2020 MWh'!C6/11630</f>
        <v>0</v>
      </c>
      <c r="D6" s="206">
        <f>'[3]EED2020 MWh'!D6/11630</f>
        <v>0</v>
      </c>
      <c r="E6" s="206">
        <f>'[3]EED2020 MWh'!E6/11630</f>
        <v>0</v>
      </c>
      <c r="F6" s="205">
        <f>'[3]EED2020 MWh'!F6/11630</f>
        <v>16.813723905636824</v>
      </c>
      <c r="G6" s="208">
        <f>'[3]EED2020 MWh'!G6/11630</f>
        <v>57.805292520652792</v>
      </c>
      <c r="H6" s="206">
        <f>'[3]EED2020 MWh'!H6/11630</f>
        <v>52.537669064538989</v>
      </c>
      <c r="I6" s="206">
        <f>'[3]EED2020 MWh'!I6/11630</f>
        <v>22.422846471674326</v>
      </c>
      <c r="J6" s="206">
        <f>'[3]EED2020 MWh'!J6/11630</f>
        <v>68.044139960433625</v>
      </c>
      <c r="K6" s="207">
        <f>'[3]EED2020 MWh'!K6/11630</f>
        <v>-9.125656890112003</v>
      </c>
      <c r="L6" s="206">
        <f>'[3]EED2020 MWh'!L6/11630</f>
        <v>0</v>
      </c>
      <c r="M6" s="205">
        <f>'[3]EED2020 MWh'!M6/11630</f>
        <v>0</v>
      </c>
    </row>
    <row r="7" spans="1:13" ht="15">
      <c r="A7" s="209" t="s">
        <v>541</v>
      </c>
      <c r="B7" s="208">
        <f>'[3]EED2020 MWh'!B7/11630</f>
        <v>0</v>
      </c>
      <c r="C7" s="206">
        <f>'[3]EED2020 MWh'!C7/11630</f>
        <v>0</v>
      </c>
      <c r="D7" s="206">
        <f>'[3]EED2020 MWh'!D7/11630</f>
        <v>0</v>
      </c>
      <c r="E7" s="206">
        <f>'[3]EED2020 MWh'!E7/11630</f>
        <v>0</v>
      </c>
      <c r="F7" s="205">
        <f>'[3]EED2020 MWh'!F7/11630</f>
        <v>0</v>
      </c>
      <c r="G7" s="208">
        <f>'[3]EED2020 MWh'!G7/11630</f>
        <v>1.5610113302522184</v>
      </c>
      <c r="H7" s="206">
        <f>'[3]EED2020 MWh'!H7/11630</f>
        <v>1.5700847683137906</v>
      </c>
      <c r="I7" s="206">
        <f>'[3]EED2020 MWh'!I7/11630</f>
        <v>1.5610113302522184</v>
      </c>
      <c r="J7" s="206">
        <f>'[3]EED2020 MWh'!J7/11630</f>
        <v>1.6154519586216516</v>
      </c>
      <c r="K7" s="207">
        <f>'[3]EED2020 MWh'!K7/11630</f>
        <v>1.7152597772989457</v>
      </c>
      <c r="L7" s="206">
        <f>'[3]EED2020 MWh'!L7/11630</f>
        <v>0</v>
      </c>
      <c r="M7" s="205">
        <f>'[3]EED2020 MWh'!M7/11630</f>
        <v>0</v>
      </c>
    </row>
    <row r="8" spans="1:13" ht="15">
      <c r="A8" s="209" t="s">
        <v>540</v>
      </c>
      <c r="B8" s="208">
        <f>'[3]EED2020 MWh'!B8/11630</f>
        <v>0</v>
      </c>
      <c r="C8" s="206">
        <f>'[3]EED2020 MWh'!C8/11630</f>
        <v>0</v>
      </c>
      <c r="D8" s="206">
        <f>'[3]EED2020 MWh'!D8/11630</f>
        <v>0</v>
      </c>
      <c r="E8" s="206">
        <f>'[3]EED2020 MWh'!E8/11630</f>
        <v>0</v>
      </c>
      <c r="F8" s="205">
        <f>'[3]EED2020 MWh'!F8/11630</f>
        <v>0</v>
      </c>
      <c r="G8" s="208">
        <f>'[3]EED2020 MWh'!G8/11630</f>
        <v>0</v>
      </c>
      <c r="H8" s="206">
        <f>'[3]EED2020 MWh'!H8/11630</f>
        <v>0</v>
      </c>
      <c r="I8" s="206">
        <f>'[3]EED2020 MWh'!I8/11630</f>
        <v>14.89171515288994</v>
      </c>
      <c r="J8" s="206">
        <f>'[3]EED2020 MWh'!J8/11630</f>
        <v>28.186268280565947</v>
      </c>
      <c r="K8" s="207">
        <f>'[3]EED2020 MWh'!K8/11630</f>
        <v>28.784029772096645</v>
      </c>
      <c r="L8" s="206">
        <f>'[3]EED2020 MWh'!L8/11630</f>
        <v>0</v>
      </c>
      <c r="M8" s="205">
        <f>'[3]EED2020 MWh'!M8/11630</f>
        <v>0</v>
      </c>
    </row>
    <row r="9" spans="1:13" ht="15">
      <c r="A9" s="209" t="s">
        <v>539</v>
      </c>
      <c r="B9" s="208">
        <f>'[3]EED2020 MWh'!B9/11630</f>
        <v>0</v>
      </c>
      <c r="C9" s="206">
        <f>'[3]EED2020 MWh'!C9/11630</f>
        <v>0</v>
      </c>
      <c r="D9" s="206">
        <f>'[3]EED2020 MWh'!D9/11630</f>
        <v>0</v>
      </c>
      <c r="E9" s="206">
        <f>'[3]EED2020 MWh'!E9/11630</f>
        <v>1.4024291069771799</v>
      </c>
      <c r="F9" s="205">
        <f>'[3]EED2020 MWh'!F9/11630</f>
        <v>4.5045368037626972</v>
      </c>
      <c r="G9" s="208">
        <f>'[3]EED2020 MWh'!G9/11630</f>
        <v>3.6277836046546992</v>
      </c>
      <c r="H9" s="206">
        <f>'[3]EED2020 MWh'!H9/11630</f>
        <v>2.2634851201576307</v>
      </c>
      <c r="I9" s="206">
        <f>'[3]EED2020 MWh'!I9/11630</f>
        <v>2.1247372750493052</v>
      </c>
      <c r="J9" s="206">
        <f>'[3]EED2020 MWh'!J9/11630</f>
        <v>2.3480995633548103</v>
      </c>
      <c r="K9" s="207">
        <f>'[3]EED2020 MWh'!K9/11630</f>
        <v>3.2834764524917786</v>
      </c>
      <c r="L9" s="206">
        <f>'[3]EED2020 MWh'!L9/11630</f>
        <v>0</v>
      </c>
      <c r="M9" s="205">
        <f>'[3]EED2020 MWh'!M9/11630</f>
        <v>0</v>
      </c>
    </row>
    <row r="10" spans="1:13" ht="15">
      <c r="A10" s="209" t="s">
        <v>538</v>
      </c>
      <c r="B10" s="208">
        <f>'[3]EED2020 MWh'!B10/11630</f>
        <v>0</v>
      </c>
      <c r="C10" s="206">
        <f>'[3]EED2020 MWh'!C10/11630</f>
        <v>0</v>
      </c>
      <c r="D10" s="206">
        <f>'[3]EED2020 MWh'!D10/11630</f>
        <v>0</v>
      </c>
      <c r="E10" s="206">
        <f>'[3]EED2020 MWh'!E10/11630</f>
        <v>0</v>
      </c>
      <c r="F10" s="205">
        <f>'[3]EED2020 MWh'!F10/11630</f>
        <v>0</v>
      </c>
      <c r="G10" s="208">
        <f>'[3]EED2020 MWh'!G10/11630</f>
        <v>0</v>
      </c>
      <c r="H10" s="206">
        <f>'[3]EED2020 MWh'!H10/11630</f>
        <v>0</v>
      </c>
      <c r="I10" s="206">
        <f>'[3]EED2020 MWh'!I10/11630</f>
        <v>0</v>
      </c>
      <c r="J10" s="206">
        <f>'[3]EED2020 MWh'!J10/11630</f>
        <v>0</v>
      </c>
      <c r="K10" s="207">
        <f>'[3]EED2020 MWh'!K10/11630</f>
        <v>0</v>
      </c>
      <c r="L10" s="206">
        <f>'[3]EED2020 MWh'!L10/11630</f>
        <v>0</v>
      </c>
      <c r="M10" s="205">
        <f>'[3]EED2020 MWh'!M10/11630</f>
        <v>0</v>
      </c>
    </row>
    <row r="11" spans="1:13" ht="15">
      <c r="A11" s="209" t="s">
        <v>461</v>
      </c>
      <c r="B11" s="208">
        <f>'[3]EED2020 MWh'!B11/11630</f>
        <v>0</v>
      </c>
      <c r="C11" s="206">
        <f>'[3]EED2020 MWh'!C11/11630</f>
        <v>0</v>
      </c>
      <c r="D11" s="206">
        <f>'[3]EED2020 MWh'!D11/11630</f>
        <v>0</v>
      </c>
      <c r="E11" s="206">
        <f>'[3]EED2020 MWh'!E11/11630</f>
        <v>0</v>
      </c>
      <c r="F11" s="205">
        <f>'[3]EED2020 MWh'!F11/11630</f>
        <v>0</v>
      </c>
      <c r="G11" s="208">
        <f>'[3]EED2020 MWh'!G11/11630</f>
        <v>0</v>
      </c>
      <c r="H11" s="206">
        <f>'[3]EED2020 MWh'!H11/11630</f>
        <v>0</v>
      </c>
      <c r="I11" s="206">
        <f>'[3]EED2020 MWh'!I11/11630</f>
        <v>0</v>
      </c>
      <c r="J11" s="206">
        <f>'[3]EED2020 MWh'!J11/11630</f>
        <v>0</v>
      </c>
      <c r="K11" s="207">
        <f>'[3]EED2020 MWh'!K11/11630</f>
        <v>0</v>
      </c>
      <c r="L11" s="206">
        <f>'[3]EED2020 MWh'!L11/11630</f>
        <v>0</v>
      </c>
      <c r="M11" s="205">
        <f>'[3]EED2020 MWh'!M11/11630</f>
        <v>0</v>
      </c>
    </row>
    <row r="12" spans="1:13" ht="15">
      <c r="A12" s="209" t="s">
        <v>467</v>
      </c>
      <c r="B12" s="208">
        <f>'[3]EED2020 MWh'!B12/11630</f>
        <v>0</v>
      </c>
      <c r="C12" s="206">
        <f>'[3]EED2020 MWh'!C12/11630</f>
        <v>0</v>
      </c>
      <c r="D12" s="206">
        <f>'[3]EED2020 MWh'!D12/11630</f>
        <v>0</v>
      </c>
      <c r="E12" s="206">
        <f>'[3]EED2020 MWh'!E12/11630</f>
        <v>0</v>
      </c>
      <c r="F12" s="205">
        <f>'[3]EED2020 MWh'!F12/11630</f>
        <v>0</v>
      </c>
      <c r="G12" s="208">
        <f>'[3]EED2020 MWh'!G12/11630</f>
        <v>0.17048230543956233</v>
      </c>
      <c r="H12" s="206">
        <f>'[3]EED2020 MWh'!H12/11630</f>
        <v>0.17048230543956233</v>
      </c>
      <c r="I12" s="206">
        <f>'[3]EED2020 MWh'!I12/11630</f>
        <v>0.17048230543956233</v>
      </c>
      <c r="J12" s="206">
        <f>'[3]EED2020 MWh'!J12/11630</f>
        <v>0</v>
      </c>
      <c r="K12" s="207">
        <f>'[3]EED2020 MWh'!K12/11630</f>
        <v>0</v>
      </c>
      <c r="L12" s="206">
        <f>'[3]EED2020 MWh'!L12/11630</f>
        <v>0</v>
      </c>
      <c r="M12" s="205">
        <f>'[3]EED2020 MWh'!M12/11630</f>
        <v>0</v>
      </c>
    </row>
    <row r="13" spans="1:13" ht="15">
      <c r="A13" s="209" t="s">
        <v>470</v>
      </c>
      <c r="B13" s="208">
        <f>'[3]EED2020 MWh'!B13/11630</f>
        <v>0</v>
      </c>
      <c r="C13" s="206">
        <f>'[3]EED2020 MWh'!C13/11630</f>
        <v>0</v>
      </c>
      <c r="D13" s="206">
        <f>'[3]EED2020 MWh'!D13/11630</f>
        <v>0</v>
      </c>
      <c r="E13" s="206">
        <f>'[3]EED2020 MWh'!E13/11630</f>
        <v>0</v>
      </c>
      <c r="F13" s="205">
        <f>'[3]EED2020 MWh'!F13/11630</f>
        <v>0</v>
      </c>
      <c r="G13" s="208">
        <f>'[3]EED2020 MWh'!G13/11630</f>
        <v>0</v>
      </c>
      <c r="H13" s="206">
        <f>'[3]EED2020 MWh'!H13/11630</f>
        <v>0</v>
      </c>
      <c r="I13" s="206">
        <f>'[3]EED2020 MWh'!I13/11630</f>
        <v>2.2109071367153912</v>
      </c>
      <c r="J13" s="206">
        <f>'[3]EED2020 MWh'!J13/11630</f>
        <v>0</v>
      </c>
      <c r="K13" s="207">
        <f>'[3]EED2020 MWh'!K13/11630</f>
        <v>2.287957867583835</v>
      </c>
      <c r="L13" s="206">
        <f>'[3]EED2020 MWh'!L13/11630</f>
        <v>0</v>
      </c>
      <c r="M13" s="205">
        <f>'[3]EED2020 MWh'!M13/11630</f>
        <v>0</v>
      </c>
    </row>
    <row r="14" spans="1:13" ht="15">
      <c r="A14" s="209" t="s">
        <v>473</v>
      </c>
      <c r="B14" s="208">
        <f>'[3]EED2020 MWh'!B14/11630</f>
        <v>0</v>
      </c>
      <c r="C14" s="206">
        <f>'[3]EED2020 MWh'!C14/11630</f>
        <v>0</v>
      </c>
      <c r="D14" s="206">
        <f>'[3]EED2020 MWh'!D14/11630</f>
        <v>0</v>
      </c>
      <c r="E14" s="206">
        <f>'[3]EED2020 MWh'!E14/11630</f>
        <v>0</v>
      </c>
      <c r="F14" s="205">
        <f>'[3]EED2020 MWh'!F14/11630</f>
        <v>0</v>
      </c>
      <c r="G14" s="208">
        <f>'[3]EED2020 MWh'!G14/11630</f>
        <v>3.5891857629406707</v>
      </c>
      <c r="H14" s="206">
        <f>'[3]EED2020 MWh'!H14/11630</f>
        <v>13.206463425236457</v>
      </c>
      <c r="I14" s="206">
        <f>'[3]EED2020 MWh'!I14/11630</f>
        <v>0.92931560253654344</v>
      </c>
      <c r="J14" s="206">
        <f>'[3]EED2020 MWh'!J14/11630</f>
        <v>0</v>
      </c>
      <c r="K14" s="207">
        <f>'[3]EED2020 MWh'!K14/11630</f>
        <v>0</v>
      </c>
      <c r="L14" s="206">
        <f>'[3]EED2020 MWh'!L14/11630</f>
        <v>0</v>
      </c>
      <c r="M14" s="205">
        <f>'[3]EED2020 MWh'!M14/11630</f>
        <v>0</v>
      </c>
    </row>
    <row r="15" spans="1:13" ht="15">
      <c r="A15" s="209" t="s">
        <v>537</v>
      </c>
      <c r="B15" s="208">
        <f>'[3]EED2020 MWh'!B15/11630</f>
        <v>22.437928036160805</v>
      </c>
      <c r="C15" s="206">
        <f>'[3]EED2020 MWh'!C15/11630</f>
        <v>22.395686221888575</v>
      </c>
      <c r="D15" s="206">
        <f>'[3]EED2020 MWh'!D15/11630</f>
        <v>24.109592477179355</v>
      </c>
      <c r="E15" s="206">
        <f>'[3]EED2020 MWh'!E15/11630</f>
        <v>15.926821770968719</v>
      </c>
      <c r="F15" s="205">
        <f>'[3]EED2020 MWh'!F15/11630</f>
        <v>24.322227888619111</v>
      </c>
      <c r="G15" s="208">
        <f>'[3]EED2020 MWh'!G15/11630</f>
        <v>29.924245837791251</v>
      </c>
      <c r="H15" s="206">
        <f>'[3]EED2020 MWh'!H15/11630</f>
        <v>3.8224865249576476</v>
      </c>
      <c r="I15" s="206">
        <f>'[3]EED2020 MWh'!I15/11630</f>
        <v>5.675119920181614</v>
      </c>
      <c r="J15" s="206">
        <f>'[3]EED2020 MWh'!J15/11630</f>
        <v>5.2085439728319924</v>
      </c>
      <c r="K15" s="207">
        <f>'[3]EED2020 MWh'!K15/11630</f>
        <v>7.7987301214616309</v>
      </c>
      <c r="L15" s="206">
        <f>'[3]EED2020 MWh'!L15/11630</f>
        <v>0</v>
      </c>
      <c r="M15" s="205">
        <f>'[3]EED2020 MWh'!M15/11630</f>
        <v>0</v>
      </c>
    </row>
    <row r="16" spans="1:13" ht="15">
      <c r="A16" s="209" t="s">
        <v>536</v>
      </c>
      <c r="B16" s="208">
        <f>'[3]EED2020 MWh'!B16/11630</f>
        <v>0.24292796266799668</v>
      </c>
      <c r="C16" s="206">
        <f>'[3]EED2020 MWh'!C16/11630</f>
        <v>0.28912336086386681</v>
      </c>
      <c r="D16" s="206">
        <f>'[3]EED2020 MWh'!D16/11630</f>
        <v>0.22712094704389318</v>
      </c>
      <c r="E16" s="206">
        <f>'[3]EED2020 MWh'!E16/11630</f>
        <v>0.13954173845135731</v>
      </c>
      <c r="F16" s="205">
        <f>'[3]EED2020 MWh'!F16/11630</f>
        <v>0.1961926512213969</v>
      </c>
      <c r="G16" s="208">
        <f>'[3]EED2020 MWh'!G16/11630</f>
        <v>0.1961926512213969</v>
      </c>
      <c r="H16" s="206">
        <f>'[3]EED2020 MWh'!H16/11630</f>
        <v>0</v>
      </c>
      <c r="I16" s="206">
        <f>'[3]EED2020 MWh'!I16/11630</f>
        <v>0</v>
      </c>
      <c r="J16" s="206">
        <f>'[3]EED2020 MWh'!J16/11630</f>
        <v>0</v>
      </c>
      <c r="K16" s="207">
        <f>'[3]EED2020 MWh'!K16/11630</f>
        <v>0</v>
      </c>
      <c r="L16" s="206">
        <f>'[3]EED2020 MWh'!L16/11630</f>
        <v>0</v>
      </c>
      <c r="M16" s="205">
        <f>'[3]EED2020 MWh'!M16/11630</f>
        <v>0</v>
      </c>
    </row>
    <row r="17" spans="1:13" ht="15">
      <c r="A17" s="209" t="s">
        <v>535</v>
      </c>
      <c r="B17" s="208">
        <f>'[3]EED2020 MWh'!B17/11630</f>
        <v>0.6397820571502798</v>
      </c>
      <c r="C17" s="206">
        <f>'[3]EED2020 MWh'!C17/11630</f>
        <v>1.2249505091361763</v>
      </c>
      <c r="D17" s="206">
        <f>'[3]EED2020 MWh'!D17/11630</f>
        <v>4.1641221173430791</v>
      </c>
      <c r="E17" s="206">
        <f>'[3]EED2020 MWh'!E17/11630</f>
        <v>6.1004449611091998</v>
      </c>
      <c r="F17" s="205">
        <f>'[3]EED2020 MWh'!F17/11630</f>
        <v>4.8131699516680992</v>
      </c>
      <c r="G17" s="208">
        <f>'[3]EED2020 MWh'!G17/11630</f>
        <v>4.6204099535597596</v>
      </c>
      <c r="H17" s="206">
        <f>'[3]EED2020 MWh'!H17/11630</f>
        <v>4.2120394744196048</v>
      </c>
      <c r="I17" s="206">
        <f>'[3]EED2020 MWh'!I17/11630</f>
        <v>1.6482038087102322</v>
      </c>
      <c r="J17" s="206">
        <f>'[3]EED2020 MWh'!J17/11630</f>
        <v>0.86582158848667234</v>
      </c>
      <c r="K17" s="207">
        <f>'[3]EED2020 MWh'!K17/11630</f>
        <v>0.80965953577816008</v>
      </c>
      <c r="L17" s="206">
        <f>'[3]EED2020 MWh'!L17/11630</f>
        <v>0</v>
      </c>
      <c r="M17" s="205">
        <f>'[3]EED2020 MWh'!M17/11630</f>
        <v>0</v>
      </c>
    </row>
    <row r="18" spans="1:13" ht="15">
      <c r="A18" s="209" t="s">
        <v>534</v>
      </c>
      <c r="B18" s="208">
        <f>'[3]EED2020 MWh'!B18/11630</f>
        <v>0</v>
      </c>
      <c r="C18" s="206">
        <f>'[3]EED2020 MWh'!C18/11630</f>
        <v>0</v>
      </c>
      <c r="D18" s="206">
        <f>'[3]EED2020 MWh'!D18/11630</f>
        <v>0</v>
      </c>
      <c r="E18" s="206">
        <f>'[3]EED2020 MWh'!E18/11630</f>
        <v>0</v>
      </c>
      <c r="F18" s="205">
        <f>'[3]EED2020 MWh'!F18/11630</f>
        <v>0</v>
      </c>
      <c r="G18" s="208">
        <f>'[3]EED2020 MWh'!G18/11630</f>
        <v>2.5274290627687015E-4</v>
      </c>
      <c r="H18" s="206">
        <f>'[3]EED2020 MWh'!H18/11630</f>
        <v>3.9370908469520807E-2</v>
      </c>
      <c r="I18" s="206">
        <f>'[3]EED2020 MWh'!I18/11630</f>
        <v>0</v>
      </c>
      <c r="J18" s="206">
        <f>'[3]EED2020 MWh'!J18/11630</f>
        <v>0</v>
      </c>
      <c r="K18" s="207">
        <f>'[3]EED2020 MWh'!K18/11630</f>
        <v>0</v>
      </c>
      <c r="L18" s="206">
        <f>'[3]EED2020 MWh'!L18/11630</f>
        <v>0</v>
      </c>
      <c r="M18" s="205">
        <f>'[3]EED2020 MWh'!M18/11630</f>
        <v>0</v>
      </c>
    </row>
    <row r="19" spans="1:13" ht="15">
      <c r="A19" s="209" t="s">
        <v>533</v>
      </c>
      <c r="B19" s="208">
        <f>'[3]EED2020 MWh'!B19/11630</f>
        <v>0.12116620597073258</v>
      </c>
      <c r="C19" s="206">
        <f>'[3]EED2020 MWh'!C19/11630</f>
        <v>0.10010546078144024</v>
      </c>
      <c r="D19" s="206">
        <f>'[3]EED2020 MWh'!D19/11630</f>
        <v>3.4243042680065436E-2</v>
      </c>
      <c r="E19" s="206">
        <f>'[3]EED2020 MWh'!E19/11630</f>
        <v>3.541399709933233E-2</v>
      </c>
      <c r="F19" s="205">
        <f>'[3]EED2020 MWh'!F19/11630</f>
        <v>0</v>
      </c>
      <c r="G19" s="208">
        <f>'[3]EED2020 MWh'!G19/11630</f>
        <v>0</v>
      </c>
      <c r="H19" s="206">
        <f>'[3]EED2020 MWh'!H19/11630</f>
        <v>0</v>
      </c>
      <c r="I19" s="206">
        <f>'[3]EED2020 MWh'!I19/11630</f>
        <v>0</v>
      </c>
      <c r="J19" s="206">
        <f>'[3]EED2020 MWh'!J19/11630</f>
        <v>0.70785422447534729</v>
      </c>
      <c r="K19" s="207">
        <f>'[3]EED2020 MWh'!K19/11630</f>
        <v>0.56769052318588309</v>
      </c>
      <c r="L19" s="206">
        <f>'[3]EED2020 MWh'!L19/11630</f>
        <v>0</v>
      </c>
      <c r="M19" s="205">
        <f>'[3]EED2020 MWh'!M19/11630</f>
        <v>0</v>
      </c>
    </row>
    <row r="20" spans="1:13" ht="15">
      <c r="A20" s="209" t="s">
        <v>532</v>
      </c>
      <c r="B20" s="208">
        <f>'[3]EED2020 MWh'!B20/11630</f>
        <v>0</v>
      </c>
      <c r="C20" s="206">
        <f>'[3]EED2020 MWh'!C20/11630</f>
        <v>0</v>
      </c>
      <c r="D20" s="206">
        <f>'[3]EED2020 MWh'!D20/11630</f>
        <v>0</v>
      </c>
      <c r="E20" s="206">
        <f>'[3]EED2020 MWh'!E20/11630</f>
        <v>0</v>
      </c>
      <c r="F20" s="205">
        <f>'[3]EED2020 MWh'!F20/11630</f>
        <v>0</v>
      </c>
      <c r="G20" s="208">
        <f>'[3]EED2020 MWh'!G20/11630</f>
        <v>4.7493551160791063E-2</v>
      </c>
      <c r="H20" s="206">
        <f>'[3]EED2020 MWh'!H20/11630</f>
        <v>0.16961908856405847</v>
      </c>
      <c r="I20" s="206">
        <f>'[3]EED2020 MWh'!I20/11630</f>
        <v>0.31241472819336974</v>
      </c>
      <c r="J20" s="206">
        <f>'[3]EED2020 MWh'!J20/11630</f>
        <v>0.60408056749785044</v>
      </c>
      <c r="K20" s="207">
        <f>'[3]EED2020 MWh'!K20/11630</f>
        <v>0.10865829750644883</v>
      </c>
      <c r="L20" s="206">
        <f>'[3]EED2020 MWh'!L20/11630</f>
        <v>0</v>
      </c>
      <c r="M20" s="205">
        <f>'[3]EED2020 MWh'!M20/11630</f>
        <v>0</v>
      </c>
    </row>
    <row r="21" spans="1:13" ht="15">
      <c r="A21" s="209" t="s">
        <v>531</v>
      </c>
      <c r="B21" s="208">
        <f>'[3]EED2020 MWh'!B21/11630</f>
        <v>0.95764918417532896</v>
      </c>
      <c r="C21" s="206">
        <f>'[3]EED2020 MWh'!C21/11630</f>
        <v>2.5931926039663349</v>
      </c>
      <c r="D21" s="206">
        <f>'[3]EED2020 MWh'!D21/11630</f>
        <v>2.3619301783531159</v>
      </c>
      <c r="E21" s="206">
        <f>'[3]EED2020 MWh'!E21/11630</f>
        <v>3.8516088511298312</v>
      </c>
      <c r="F21" s="205">
        <f>'[3]EED2020 MWh'!F21/11630</f>
        <v>0.37955029582218786</v>
      </c>
      <c r="G21" s="208">
        <f>'[3]EED2020 MWh'!G21/11630</f>
        <v>4.8599340504097812</v>
      </c>
      <c r="H21" s="206">
        <f>'[3]EED2020 MWh'!H21/11630</f>
        <v>2.6751539947549947</v>
      </c>
      <c r="I21" s="206">
        <f>'[3]EED2020 MWh'!I21/11630</f>
        <v>0.94280051915992058</v>
      </c>
      <c r="J21" s="206">
        <f>'[3]EED2020 MWh'!J21/11630</f>
        <v>2.340552029385202</v>
      </c>
      <c r="K21" s="207">
        <f>'[3]EED2020 MWh'!K21/11630</f>
        <v>1.9521410186385042</v>
      </c>
      <c r="L21" s="206">
        <f>'[3]EED2020 MWh'!L21/11630</f>
        <v>0</v>
      </c>
      <c r="M21" s="205">
        <f>'[3]EED2020 MWh'!M21/11630</f>
        <v>0</v>
      </c>
    </row>
    <row r="22" spans="1:13" ht="15">
      <c r="A22" s="209" t="s">
        <v>530</v>
      </c>
      <c r="B22" s="208">
        <f>'[3]EED2020 MWh'!B22/11630</f>
        <v>4.1375752266172901E-3</v>
      </c>
      <c r="C22" s="206">
        <f>'[3]EED2020 MWh'!C22/11630</f>
        <v>0</v>
      </c>
      <c r="D22" s="206">
        <f>'[3]EED2020 MWh'!D22/11630</f>
        <v>0</v>
      </c>
      <c r="E22" s="206">
        <f>'[3]EED2020 MWh'!E22/11630</f>
        <v>0</v>
      </c>
      <c r="F22" s="205">
        <f>'[3]EED2020 MWh'!F22/11630</f>
        <v>0</v>
      </c>
      <c r="G22" s="208">
        <f>'[3]EED2020 MWh'!G22/11630</f>
        <v>0</v>
      </c>
      <c r="H22" s="206">
        <f>'[3]EED2020 MWh'!H22/11630</f>
        <v>0</v>
      </c>
      <c r="I22" s="206">
        <f>'[3]EED2020 MWh'!I22/11630</f>
        <v>0</v>
      </c>
      <c r="J22" s="206">
        <f>'[3]EED2020 MWh'!J22/11630</f>
        <v>0</v>
      </c>
      <c r="K22" s="207">
        <f>'[3]EED2020 MWh'!K22/11630</f>
        <v>0</v>
      </c>
      <c r="L22" s="206">
        <f>'[3]EED2020 MWh'!L22/11630</f>
        <v>0</v>
      </c>
      <c r="M22" s="205">
        <f>'[3]EED2020 MWh'!M22/11630</f>
        <v>0</v>
      </c>
    </row>
    <row r="23" spans="1:13" ht="15">
      <c r="A23" s="209" t="s">
        <v>529</v>
      </c>
      <c r="B23" s="208">
        <f>'[3]EED2020 MWh'!B23/11630</f>
        <v>3.1826055876571151</v>
      </c>
      <c r="C23" s="206">
        <f>'[3]EED2020 MWh'!C23/11630</f>
        <v>0</v>
      </c>
      <c r="D23" s="206">
        <f>'[3]EED2020 MWh'!D23/11630</f>
        <v>0</v>
      </c>
      <c r="E23" s="206">
        <f>'[3]EED2020 MWh'!E23/11630</f>
        <v>0</v>
      </c>
      <c r="F23" s="205">
        <f>'[3]EED2020 MWh'!F23/11630</f>
        <v>0</v>
      </c>
      <c r="G23" s="208">
        <f>'[3]EED2020 MWh'!G23/11630</f>
        <v>0</v>
      </c>
      <c r="H23" s="206">
        <f>'[3]EED2020 MWh'!H23/11630</f>
        <v>0</v>
      </c>
      <c r="I23" s="206">
        <f>'[3]EED2020 MWh'!I23/11630</f>
        <v>0</v>
      </c>
      <c r="J23" s="206">
        <f>'[3]EED2020 MWh'!J23/11630</f>
        <v>0</v>
      </c>
      <c r="K23" s="207">
        <f>'[3]EED2020 MWh'!K23/11630</f>
        <v>0</v>
      </c>
      <c r="L23" s="206">
        <f>'[3]EED2020 MWh'!L23/11630</f>
        <v>0</v>
      </c>
      <c r="M23" s="205">
        <f>'[3]EED2020 MWh'!M23/11630</f>
        <v>0</v>
      </c>
    </row>
    <row r="24" spans="1:13" ht="15.75" thickBot="1">
      <c r="A24" s="209" t="s">
        <v>528</v>
      </c>
      <c r="B24" s="208">
        <f>'[3]EED2020 MWh'!B24/11630</f>
        <v>0</v>
      </c>
      <c r="C24" s="206">
        <f>'[3]EED2020 MWh'!C24/11630</f>
        <v>0</v>
      </c>
      <c r="D24" s="206">
        <f>'[3]EED2020 MWh'!D24/11630</f>
        <v>0</v>
      </c>
      <c r="E24" s="206">
        <f>'[3]EED2020 MWh'!E24/11630</f>
        <v>0</v>
      </c>
      <c r="F24" s="205">
        <f>'[3]EED2020 MWh'!F24/11630</f>
        <v>0</v>
      </c>
      <c r="G24" s="208">
        <f>'[3]EED2020 MWh'!G24/11630</f>
        <v>11.447268797827505</v>
      </c>
      <c r="H24" s="206">
        <f>'[3]EED2020 MWh'!H24/11630</f>
        <v>0</v>
      </c>
      <c r="I24" s="206">
        <f>'[3]EED2020 MWh'!I24/11630</f>
        <v>0</v>
      </c>
      <c r="J24" s="206">
        <f>'[3]EED2020 MWh'!J24/11630</f>
        <v>0</v>
      </c>
      <c r="K24" s="207">
        <f>'[3]EED2020 MWh'!K24/11630</f>
        <v>0</v>
      </c>
      <c r="L24" s="206">
        <f>'[3]EED2020 MWh'!L24/11630</f>
        <v>0</v>
      </c>
      <c r="M24" s="205">
        <f>'[3]EED2020 MWh'!M24/11630</f>
        <v>0</v>
      </c>
    </row>
    <row r="25" spans="1:13" ht="15.75" thickBot="1">
      <c r="A25" s="204" t="s">
        <v>527</v>
      </c>
      <c r="B25" s="203">
        <f t="shared" ref="B25:M25" si="0">SUM(B4:B24)</f>
        <v>40.293751171227861</v>
      </c>
      <c r="C25" s="201">
        <f t="shared" si="0"/>
        <v>144.55354466849681</v>
      </c>
      <c r="D25" s="201">
        <f t="shared" si="0"/>
        <v>70.471942531674841</v>
      </c>
      <c r="E25" s="201">
        <f t="shared" si="0"/>
        <v>37.635075522033468</v>
      </c>
      <c r="F25" s="200">
        <f t="shared" si="0"/>
        <v>51.029401496730316</v>
      </c>
      <c r="G25" s="203">
        <f t="shared" si="0"/>
        <v>117.84955310881671</v>
      </c>
      <c r="H25" s="201">
        <f t="shared" si="0"/>
        <v>80.666854674852274</v>
      </c>
      <c r="I25" s="201">
        <f t="shared" si="0"/>
        <v>52.889554250802426</v>
      </c>
      <c r="J25" s="201">
        <f t="shared" si="0"/>
        <v>109.92081214565309</v>
      </c>
      <c r="K25" s="202">
        <f t="shared" si="0"/>
        <v>38.181946475929827</v>
      </c>
      <c r="L25" s="201">
        <f t="shared" si="0"/>
        <v>0</v>
      </c>
      <c r="M25" s="200">
        <f t="shared" si="0"/>
        <v>0</v>
      </c>
    </row>
    <row r="27" spans="1:13" ht="15" hidden="1">
      <c r="A27" s="209" t="s">
        <v>548</v>
      </c>
      <c r="B27" s="223">
        <v>11630</v>
      </c>
      <c r="C27" s="194" t="s">
        <v>547</v>
      </c>
    </row>
    <row r="28" spans="1:13" hidden="1"/>
    <row r="29" spans="1:13" hidden="1"/>
    <row r="30" spans="1:13" hidden="1"/>
    <row r="31" spans="1:13" ht="13.5" thickBot="1"/>
    <row r="32" spans="1:13" ht="15.75" thickBot="1">
      <c r="A32" s="204" t="s">
        <v>546</v>
      </c>
      <c r="B32" s="211">
        <v>2009</v>
      </c>
      <c r="C32" s="211">
        <v>2010</v>
      </c>
      <c r="D32" s="211">
        <v>2011</v>
      </c>
      <c r="E32" s="211">
        <v>2012</v>
      </c>
      <c r="F32" s="211">
        <v>2013</v>
      </c>
      <c r="G32" s="222">
        <v>2014</v>
      </c>
      <c r="H32" s="219">
        <v>2015</v>
      </c>
      <c r="I32" s="219">
        <v>2016</v>
      </c>
      <c r="J32" s="221">
        <v>2017</v>
      </c>
      <c r="K32" s="220">
        <v>2018</v>
      </c>
      <c r="L32" s="219">
        <v>2019</v>
      </c>
      <c r="M32" s="218">
        <v>2020</v>
      </c>
    </row>
    <row r="33" spans="1:13" ht="15">
      <c r="A33" s="209" t="s">
        <v>544</v>
      </c>
      <c r="B33" s="208">
        <f>'[3]EED2020 MWh'!B33/11630</f>
        <v>0</v>
      </c>
      <c r="C33" s="206">
        <f>'[3]EED2020 MWh'!C33/11630</f>
        <v>0</v>
      </c>
      <c r="D33" s="206">
        <f>'[3]EED2020 MWh'!D33/11630</f>
        <v>0</v>
      </c>
      <c r="E33" s="206">
        <f>'[3]EED2020 MWh'!E33/11630</f>
        <v>0</v>
      </c>
      <c r="F33" s="205">
        <f>'[3]EED2020 MWh'!F33/11630</f>
        <v>0</v>
      </c>
      <c r="G33" s="208">
        <f>'[3]EED2020 MWh'!G33/11630</f>
        <v>0</v>
      </c>
      <c r="H33" s="206">
        <f>'[3]EED2020 MWh'!H33/11630</f>
        <v>0</v>
      </c>
      <c r="I33" s="206">
        <f>'[3]EED2020 MWh'!I33/11630</f>
        <v>0</v>
      </c>
      <c r="J33" s="206">
        <f>'[3]EED2020 MWh'!J33/11630</f>
        <v>0</v>
      </c>
      <c r="K33" s="207">
        <f>'[3]EED2020 MWh'!K33/11630</f>
        <v>0</v>
      </c>
      <c r="L33" s="206">
        <f>'[3]EED2020 MWh'!L33/11630</f>
        <v>0</v>
      </c>
      <c r="M33" s="205">
        <f>'[3]EED2020 MWh'!M33/11630</f>
        <v>0</v>
      </c>
    </row>
    <row r="34" spans="1:13" ht="15">
      <c r="A34" s="209" t="s">
        <v>543</v>
      </c>
      <c r="B34" s="208">
        <f>'[3]EED2020 MWh'!B34/11630</f>
        <v>12.707554562218986</v>
      </c>
      <c r="C34" s="206">
        <f>'[3]EED2020 MWh'!C34/11630</f>
        <v>130.65804107407942</v>
      </c>
      <c r="D34" s="206">
        <f>'[3]EED2020 MWh'!D34/11630</f>
        <v>170.23297484315475</v>
      </c>
      <c r="E34" s="206">
        <f>'[3]EED2020 MWh'!E34/11630</f>
        <v>180.4117899394526</v>
      </c>
      <c r="F34" s="205">
        <f>'[3]EED2020 MWh'!F34/11630</f>
        <v>180.4117899394526</v>
      </c>
      <c r="G34" s="208">
        <f>'[3]EED2020 MWh'!G34/11630</f>
        <v>0</v>
      </c>
      <c r="H34" s="206">
        <f>'[3]EED2020 MWh'!H34/11630</f>
        <v>0</v>
      </c>
      <c r="I34" s="206">
        <f>'[3]EED2020 MWh'!I34/11630</f>
        <v>0</v>
      </c>
      <c r="J34" s="206">
        <f>'[3]EED2020 MWh'!J34/11630</f>
        <v>0</v>
      </c>
      <c r="K34" s="207">
        <f>'[3]EED2020 MWh'!K34/11630</f>
        <v>0</v>
      </c>
      <c r="L34" s="206">
        <f>'[3]EED2020 MWh'!L34/11630</f>
        <v>0</v>
      </c>
      <c r="M34" s="205">
        <f>'[3]EED2020 MWh'!M34/11630</f>
        <v>0</v>
      </c>
    </row>
    <row r="35" spans="1:13" ht="15">
      <c r="A35" s="209" t="s">
        <v>542</v>
      </c>
      <c r="B35" s="208">
        <f>'[3]EED2020 MWh'!B35/11630</f>
        <v>0</v>
      </c>
      <c r="C35" s="206">
        <f>'[3]EED2020 MWh'!C35/11630</f>
        <v>0</v>
      </c>
      <c r="D35" s="206">
        <f>'[3]EED2020 MWh'!D35/11630</f>
        <v>0</v>
      </c>
      <c r="E35" s="206">
        <f>'[3]EED2020 MWh'!E35/11630</f>
        <v>0</v>
      </c>
      <c r="F35" s="205">
        <f>'[3]EED2020 MWh'!F35/11630</f>
        <v>16.813723905636824</v>
      </c>
      <c r="G35" s="208">
        <f>'[3]EED2020 MWh'!G35/11630</f>
        <v>57.805292520652792</v>
      </c>
      <c r="H35" s="206">
        <f>'[3]EED2020 MWh'!H35/11630</f>
        <v>110.34296158519179</v>
      </c>
      <c r="I35" s="206">
        <f>'[3]EED2020 MWh'!I35/11630</f>
        <v>132.76580805686609</v>
      </c>
      <c r="J35" s="206">
        <f>'[3]EED2020 MWh'!J35/11630</f>
        <v>200.80994801729972</v>
      </c>
      <c r="K35" s="207">
        <f>'[3]EED2020 MWh'!K35/11630</f>
        <v>191.68429112718772</v>
      </c>
      <c r="L35" s="206">
        <f>'[3]EED2020 MWh'!L35/11630</f>
        <v>191.68429112718772</v>
      </c>
      <c r="M35" s="205">
        <f>'[3]EED2020 MWh'!M35/11630</f>
        <v>191.68429112718772</v>
      </c>
    </row>
    <row r="36" spans="1:13" ht="15">
      <c r="A36" s="209" t="s">
        <v>541</v>
      </c>
      <c r="B36" s="208">
        <f>'[3]EED2020 MWh'!B36/11630</f>
        <v>0</v>
      </c>
      <c r="C36" s="206">
        <f>'[3]EED2020 MWh'!C36/11630</f>
        <v>0</v>
      </c>
      <c r="D36" s="206">
        <f>'[3]EED2020 MWh'!D36/11630</f>
        <v>0</v>
      </c>
      <c r="E36" s="206">
        <f>'[3]EED2020 MWh'!E36/11630</f>
        <v>0</v>
      </c>
      <c r="F36" s="205">
        <f>'[3]EED2020 MWh'!F36/11630</f>
        <v>0</v>
      </c>
      <c r="G36" s="208">
        <f>'[3]EED2020 MWh'!G36/11630</f>
        <v>1.5610113302522184</v>
      </c>
      <c r="H36" s="206">
        <f>'[3]EED2020 MWh'!H36/11630</f>
        <v>1.7488769813404457</v>
      </c>
      <c r="I36" s="206">
        <f>'[3]EED2020 MWh'!I36/11630</f>
        <v>1.9276691943671007</v>
      </c>
      <c r="J36" s="206">
        <f>'[3]EED2020 MWh'!J36/11630</f>
        <v>2.1609020357631894</v>
      </c>
      <c r="K36" s="207">
        <f>'[3]EED2020 MWh'!K36/11630</f>
        <v>2.493942695836572</v>
      </c>
      <c r="L36" s="206">
        <f>'[3]EED2020 MWh'!L36/11630</f>
        <v>2.493942695836572</v>
      </c>
      <c r="M36" s="205">
        <f>'[3]EED2020 MWh'!M36/11630</f>
        <v>2.493942695836572</v>
      </c>
    </row>
    <row r="37" spans="1:13" ht="15">
      <c r="A37" s="209" t="s">
        <v>540</v>
      </c>
      <c r="B37" s="208">
        <f>'[3]EED2020 MWh'!B37/11630</f>
        <v>0</v>
      </c>
      <c r="C37" s="206">
        <f>'[3]EED2020 MWh'!C37/11630</f>
        <v>0</v>
      </c>
      <c r="D37" s="206">
        <f>'[3]EED2020 MWh'!D37/11630</f>
        <v>0</v>
      </c>
      <c r="E37" s="206">
        <f>'[3]EED2020 MWh'!E37/11630</f>
        <v>0</v>
      </c>
      <c r="F37" s="205">
        <f>'[3]EED2020 MWh'!F37/11630</f>
        <v>0</v>
      </c>
      <c r="G37" s="208">
        <f>'[3]EED2020 MWh'!G37/11630</f>
        <v>0</v>
      </c>
      <c r="H37" s="206">
        <f>'[3]EED2020 MWh'!H37/11630</f>
        <v>0</v>
      </c>
      <c r="I37" s="206">
        <f>'[3]EED2020 MWh'!I37/11630</f>
        <v>14.89171515288994</v>
      </c>
      <c r="J37" s="206">
        <f>'[3]EED2020 MWh'!J37/11630</f>
        <v>28.186268280565947</v>
      </c>
      <c r="K37" s="207">
        <f>'[3]EED2020 MWh'!K37/11630</f>
        <v>28.784029772096645</v>
      </c>
      <c r="L37" s="206">
        <f>'[3]EED2020 MWh'!L37/11630</f>
        <v>28.784029772096645</v>
      </c>
      <c r="M37" s="205">
        <f>'[3]EED2020 MWh'!M37/11630</f>
        <v>28.784029772096645</v>
      </c>
    </row>
    <row r="38" spans="1:13" ht="15">
      <c r="A38" s="209" t="s">
        <v>539</v>
      </c>
      <c r="B38" s="208">
        <f>'[3]EED2020 MWh'!B38/11630</f>
        <v>0</v>
      </c>
      <c r="C38" s="206">
        <f>'[3]EED2020 MWh'!C38/11630</f>
        <v>0</v>
      </c>
      <c r="D38" s="206">
        <f>'[3]EED2020 MWh'!D38/11630</f>
        <v>0</v>
      </c>
      <c r="E38" s="206">
        <f>'[3]EED2020 MWh'!E38/11630</f>
        <v>1.4024291069771802</v>
      </c>
      <c r="F38" s="205">
        <f>'[3]EED2020 MWh'!F38/11630</f>
        <v>5.9069659107398769</v>
      </c>
      <c r="G38" s="208">
        <f>'[3]EED2020 MWh'!G38/11630</f>
        <v>3.6277836046547001</v>
      </c>
      <c r="H38" s="206">
        <f>'[3]EED2020 MWh'!H38/11630</f>
        <v>5.8912687248123303</v>
      </c>
      <c r="I38" s="206">
        <f>'[3]EED2020 MWh'!I38/11630</f>
        <v>8.0160059998616369</v>
      </c>
      <c r="J38" s="206">
        <f>'[3]EED2020 MWh'!J38/11630</f>
        <v>10.364126301002869</v>
      </c>
      <c r="K38" s="207">
        <f>'[3]EED2020 MWh'!K38/11630</f>
        <v>13.647582015708222</v>
      </c>
      <c r="L38" s="206">
        <f>'[3]EED2020 MWh'!L38/11630</f>
        <v>13.647582015708222</v>
      </c>
      <c r="M38" s="205">
        <f>'[3]EED2020 MWh'!M38/11630</f>
        <v>13.647582015708222</v>
      </c>
    </row>
    <row r="39" spans="1:13" ht="15">
      <c r="A39" s="209" t="s">
        <v>538</v>
      </c>
      <c r="B39" s="208">
        <f>'[3]EED2020 MWh'!B39/11630</f>
        <v>0</v>
      </c>
      <c r="C39" s="206">
        <f>'[3]EED2020 MWh'!C39/11630</f>
        <v>0</v>
      </c>
      <c r="D39" s="206">
        <f>'[3]EED2020 MWh'!D39/11630</f>
        <v>0</v>
      </c>
      <c r="E39" s="206">
        <f>'[3]EED2020 MWh'!E39/11630</f>
        <v>0</v>
      </c>
      <c r="F39" s="205">
        <f>'[3]EED2020 MWh'!F39/11630</f>
        <v>0</v>
      </c>
      <c r="G39" s="208">
        <f>'[3]EED2020 MWh'!G39/11630</f>
        <v>0</v>
      </c>
      <c r="H39" s="206">
        <f>'[3]EED2020 MWh'!H39/11630</f>
        <v>0</v>
      </c>
      <c r="I39" s="206">
        <f>'[3]EED2020 MWh'!I39/11630</f>
        <v>0</v>
      </c>
      <c r="J39" s="206">
        <f>'[3]EED2020 MWh'!J39/11630</f>
        <v>0</v>
      </c>
      <c r="K39" s="207">
        <f>'[3]EED2020 MWh'!K39/11630</f>
        <v>0</v>
      </c>
      <c r="L39" s="206">
        <f>'[3]EED2020 MWh'!L39/11630</f>
        <v>0</v>
      </c>
      <c r="M39" s="205">
        <f>'[3]EED2020 MWh'!M39/11630</f>
        <v>0</v>
      </c>
    </row>
    <row r="40" spans="1:13" ht="15">
      <c r="A40" s="209" t="s">
        <v>461</v>
      </c>
      <c r="B40" s="208">
        <f>'[3]EED2020 MWh'!B40/11630</f>
        <v>0</v>
      </c>
      <c r="C40" s="206">
        <f>'[3]EED2020 MWh'!C40/11630</f>
        <v>0</v>
      </c>
      <c r="D40" s="206">
        <f>'[3]EED2020 MWh'!D40/11630</f>
        <v>0</v>
      </c>
      <c r="E40" s="206">
        <f>'[3]EED2020 MWh'!E40/11630</f>
        <v>0</v>
      </c>
      <c r="F40" s="205">
        <f>'[3]EED2020 MWh'!F40/11630</f>
        <v>0</v>
      </c>
      <c r="G40" s="208">
        <f>'[3]EED2020 MWh'!G40/11630</f>
        <v>0</v>
      </c>
      <c r="H40" s="206">
        <f>'[3]EED2020 MWh'!H40/11630</f>
        <v>0</v>
      </c>
      <c r="I40" s="206">
        <f>'[3]EED2020 MWh'!I40/11630</f>
        <v>0</v>
      </c>
      <c r="J40" s="206">
        <f>'[3]EED2020 MWh'!J40/11630</f>
        <v>0</v>
      </c>
      <c r="K40" s="207">
        <f>'[3]EED2020 MWh'!K40/11630</f>
        <v>0</v>
      </c>
      <c r="L40" s="206">
        <f>'[3]EED2020 MWh'!L40/11630</f>
        <v>0</v>
      </c>
      <c r="M40" s="205">
        <f>'[3]EED2020 MWh'!M40/11630</f>
        <v>0</v>
      </c>
    </row>
    <row r="41" spans="1:13" ht="15">
      <c r="A41" s="209" t="s">
        <v>467</v>
      </c>
      <c r="B41" s="208">
        <f>'[3]EED2020 MWh'!B41/11630</f>
        <v>0</v>
      </c>
      <c r="C41" s="206">
        <f>'[3]EED2020 MWh'!C41/11630</f>
        <v>0</v>
      </c>
      <c r="D41" s="206">
        <f>'[3]EED2020 MWh'!D41/11630</f>
        <v>0</v>
      </c>
      <c r="E41" s="206">
        <f>'[3]EED2020 MWh'!E41/11630</f>
        <v>0</v>
      </c>
      <c r="F41" s="205">
        <f>'[3]EED2020 MWh'!F41/11630</f>
        <v>0</v>
      </c>
      <c r="G41" s="208">
        <f>'[3]EED2020 MWh'!G41/11630</f>
        <v>0.17048230543956233</v>
      </c>
      <c r="H41" s="206">
        <f>'[3]EED2020 MWh'!H41/11630</f>
        <v>0.34096461087912466</v>
      </c>
      <c r="I41" s="206">
        <f>'[3]EED2020 MWh'!I41/11630</f>
        <v>0.51144691631868699</v>
      </c>
      <c r="J41" s="206">
        <f>'[3]EED2020 MWh'!J41/11630</f>
        <v>0.51144691631868699</v>
      </c>
      <c r="K41" s="207">
        <f>'[3]EED2020 MWh'!K41/11630</f>
        <v>0.51144691631868699</v>
      </c>
      <c r="L41" s="206">
        <f>'[3]EED2020 MWh'!L41/11630</f>
        <v>0.51144691631868699</v>
      </c>
      <c r="M41" s="205">
        <f>'[3]EED2020 MWh'!M41/11630</f>
        <v>0.51144691631868699</v>
      </c>
    </row>
    <row r="42" spans="1:13" ht="15">
      <c r="A42" s="209" t="s">
        <v>470</v>
      </c>
      <c r="B42" s="208">
        <f>'[3]EED2020 MWh'!B42/11630</f>
        <v>0</v>
      </c>
      <c r="C42" s="206">
        <f>'[3]EED2020 MWh'!C42/11630</f>
        <v>0</v>
      </c>
      <c r="D42" s="206">
        <f>'[3]EED2020 MWh'!D42/11630</f>
        <v>0</v>
      </c>
      <c r="E42" s="206">
        <f>'[3]EED2020 MWh'!E42/11630</f>
        <v>0</v>
      </c>
      <c r="F42" s="205">
        <f>'[3]EED2020 MWh'!F42/11630</f>
        <v>0</v>
      </c>
      <c r="G42" s="208">
        <f>'[3]EED2020 MWh'!G42/11630</f>
        <v>0</v>
      </c>
      <c r="H42" s="206">
        <f>'[3]EED2020 MWh'!H42/11630</f>
        <v>0</v>
      </c>
      <c r="I42" s="206">
        <f>'[3]EED2020 MWh'!I42/11630</f>
        <v>2.2109071367153912</v>
      </c>
      <c r="J42" s="206">
        <f>'[3]EED2020 MWh'!J42/11630</f>
        <v>2.2109071367153912</v>
      </c>
      <c r="K42" s="207">
        <f>'[3]EED2020 MWh'!K42/11630</f>
        <v>4.4988650042992262</v>
      </c>
      <c r="L42" s="206">
        <f>'[3]EED2020 MWh'!L42/11630</f>
        <v>4.4988650042992262</v>
      </c>
      <c r="M42" s="205">
        <f>'[3]EED2020 MWh'!M42/11630</f>
        <v>4.4988650042992262</v>
      </c>
    </row>
    <row r="43" spans="1:13" ht="15">
      <c r="A43" s="209" t="s">
        <v>473</v>
      </c>
      <c r="B43" s="208">
        <f>'[3]EED2020 MWh'!B43/11630</f>
        <v>0</v>
      </c>
      <c r="C43" s="206">
        <f>'[3]EED2020 MWh'!C43/11630</f>
        <v>0</v>
      </c>
      <c r="D43" s="206">
        <f>'[3]EED2020 MWh'!D43/11630</f>
        <v>0</v>
      </c>
      <c r="E43" s="206">
        <f>'[3]EED2020 MWh'!E43/11630</f>
        <v>0</v>
      </c>
      <c r="F43" s="205">
        <f>'[3]EED2020 MWh'!F43/11630</f>
        <v>0</v>
      </c>
      <c r="G43" s="208">
        <f>'[3]EED2020 MWh'!G43/11630</f>
        <v>3.5891857629406707</v>
      </c>
      <c r="H43" s="206">
        <f>'[3]EED2020 MWh'!H43/11630</f>
        <v>16.79564918817713</v>
      </c>
      <c r="I43" s="206">
        <f>'[3]EED2020 MWh'!I43/11630</f>
        <v>17.72496479071367</v>
      </c>
      <c r="J43" s="206">
        <f>'[3]EED2020 MWh'!J43/11630</f>
        <v>17.72496479071367</v>
      </c>
      <c r="K43" s="207">
        <f>'[3]EED2020 MWh'!K43/11630</f>
        <v>17.72496479071367</v>
      </c>
      <c r="L43" s="206">
        <f>'[3]EED2020 MWh'!L43/11630</f>
        <v>17.72496479071367</v>
      </c>
      <c r="M43" s="205">
        <f>'[3]EED2020 MWh'!M43/11630</f>
        <v>17.72496479071367</v>
      </c>
    </row>
    <row r="44" spans="1:13" ht="15">
      <c r="A44" s="209" t="s">
        <v>537</v>
      </c>
      <c r="B44" s="208">
        <f>'[3]EED2020 MWh'!B44/11630</f>
        <v>22.437928036160812</v>
      </c>
      <c r="C44" s="206">
        <f>'[3]EED2020 MWh'!C44/11630</f>
        <v>44.833614258049387</v>
      </c>
      <c r="D44" s="206">
        <f>'[3]EED2020 MWh'!D44/11630</f>
        <v>68.943206735228742</v>
      </c>
      <c r="E44" s="206">
        <f>'[3]EED2020 MWh'!E44/11630</f>
        <v>84.870028506197471</v>
      </c>
      <c r="F44" s="205">
        <f>'[3]EED2020 MWh'!F44/11630</f>
        <v>109.19225639481657</v>
      </c>
      <c r="G44" s="208">
        <f>'[3]EED2020 MWh'!G44/11630</f>
        <v>29.924245837791243</v>
      </c>
      <c r="H44" s="206">
        <f>'[3]EED2020 MWh'!H44/11630</f>
        <v>33.746732362748901</v>
      </c>
      <c r="I44" s="206">
        <f>'[3]EED2020 MWh'!I44/11630</f>
        <v>39.421852282930516</v>
      </c>
      <c r="J44" s="206">
        <f>'[3]EED2020 MWh'!J44/11630</f>
        <v>44.630396255762513</v>
      </c>
      <c r="K44" s="207">
        <f>'[3]EED2020 MWh'!K44/11630</f>
        <v>52.429126377224136</v>
      </c>
      <c r="L44" s="206">
        <f>'[3]EED2020 MWh'!L44/11630</f>
        <v>52.429126377224136</v>
      </c>
      <c r="M44" s="205">
        <f>'[3]EED2020 MWh'!M44/11630</f>
        <v>52.429126377224136</v>
      </c>
    </row>
    <row r="45" spans="1:13" ht="15">
      <c r="A45" s="209" t="s">
        <v>536</v>
      </c>
      <c r="B45" s="208">
        <f>'[3]EED2020 MWh'!B45/11630</f>
        <v>0.24292796266799671</v>
      </c>
      <c r="C45" s="206">
        <f>'[3]EED2020 MWh'!C45/11630</f>
        <v>0.53205132353186357</v>
      </c>
      <c r="D45" s="206">
        <f>'[3]EED2020 MWh'!D45/11630</f>
        <v>0.75917227057575676</v>
      </c>
      <c r="E45" s="206">
        <f>'[3]EED2020 MWh'!E45/11630</f>
        <v>0.89871400902711407</v>
      </c>
      <c r="F45" s="205">
        <f>'[3]EED2020 MWh'!F45/11630</f>
        <v>1.0949066602485109</v>
      </c>
      <c r="G45" s="208">
        <f>'[3]EED2020 MWh'!G45/11630</f>
        <v>0.19619265122139684</v>
      </c>
      <c r="H45" s="206">
        <f>'[3]EED2020 MWh'!H45/11630</f>
        <v>0.1961926512213969</v>
      </c>
      <c r="I45" s="206">
        <f>'[3]EED2020 MWh'!I45/11630</f>
        <v>0.1961926512213969</v>
      </c>
      <c r="J45" s="206">
        <f>'[3]EED2020 MWh'!J45/11630</f>
        <v>0.1961926512213969</v>
      </c>
      <c r="K45" s="207">
        <f>'[3]EED2020 MWh'!K45/11630</f>
        <v>0.19619265122139684</v>
      </c>
      <c r="L45" s="206">
        <f>'[3]EED2020 MWh'!L45/11630</f>
        <v>0.19619265122139684</v>
      </c>
      <c r="M45" s="205">
        <f>'[3]EED2020 MWh'!M45/11630</f>
        <v>0.19619265122139684</v>
      </c>
    </row>
    <row r="46" spans="1:13" ht="15">
      <c r="A46" s="209" t="s">
        <v>535</v>
      </c>
      <c r="B46" s="208">
        <f>'[3]EED2020 MWh'!B46/11630</f>
        <v>0.6397820571502798</v>
      </c>
      <c r="C46" s="206">
        <f>'[3]EED2020 MWh'!C46/11630</f>
        <v>1.8647325662864562</v>
      </c>
      <c r="D46" s="206">
        <f>'[3]EED2020 MWh'!D46/11630</f>
        <v>6.0288546836295351</v>
      </c>
      <c r="E46" s="206">
        <f>'[3]EED2020 MWh'!E46/11630</f>
        <v>12.129299644738735</v>
      </c>
      <c r="F46" s="205">
        <f>'[3]EED2020 MWh'!F46/11630</f>
        <v>16.942469596406838</v>
      </c>
      <c r="G46" s="208">
        <f>'[3]EED2020 MWh'!G46/11630</f>
        <v>4.6204099535597596</v>
      </c>
      <c r="H46" s="206">
        <f>'[3]EED2020 MWh'!H46/11630</f>
        <v>8.8324494279793644</v>
      </c>
      <c r="I46" s="206">
        <f>'[3]EED2020 MWh'!I46/11630</f>
        <v>10.480653236689596</v>
      </c>
      <c r="J46" s="206">
        <f>'[3]EED2020 MWh'!J46/11630</f>
        <v>11.346474825176267</v>
      </c>
      <c r="K46" s="207">
        <f>'[3]EED2020 MWh'!K46/11630</f>
        <v>12.156134360954425</v>
      </c>
      <c r="L46" s="206">
        <f>'[3]EED2020 MWh'!L46/11630</f>
        <v>12.156134360954425</v>
      </c>
      <c r="M46" s="205">
        <f>'[3]EED2020 MWh'!M46/11630</f>
        <v>12.156134360954425</v>
      </c>
    </row>
    <row r="47" spans="1:13" ht="15">
      <c r="A47" s="209" t="s">
        <v>534</v>
      </c>
      <c r="B47" s="208">
        <f>'[3]EED2020 MWh'!B47/11630</f>
        <v>0</v>
      </c>
      <c r="C47" s="206">
        <f>'[3]EED2020 MWh'!C47/11630</f>
        <v>0</v>
      </c>
      <c r="D47" s="206">
        <f>'[3]EED2020 MWh'!D47/11630</f>
        <v>0</v>
      </c>
      <c r="E47" s="206">
        <f>'[3]EED2020 MWh'!E47/11630</f>
        <v>0</v>
      </c>
      <c r="F47" s="205">
        <f>'[3]EED2020 MWh'!F47/11630</f>
        <v>0</v>
      </c>
      <c r="G47" s="208">
        <f>'[3]EED2020 MWh'!G47/11630</f>
        <v>2.5274290627687015E-4</v>
      </c>
      <c r="H47" s="206">
        <f>'[3]EED2020 MWh'!H47/11630</f>
        <v>3.9623651375797674E-2</v>
      </c>
      <c r="I47" s="206">
        <f>'[3]EED2020 MWh'!I47/11630</f>
        <v>3.9623651375797674E-2</v>
      </c>
      <c r="J47" s="206">
        <f>'[3]EED2020 MWh'!J47/11630</f>
        <v>3.9623651375797674E-2</v>
      </c>
      <c r="K47" s="207">
        <f>'[3]EED2020 MWh'!K47/11630</f>
        <v>3.9623651375797674E-2</v>
      </c>
      <c r="L47" s="206">
        <f>'[3]EED2020 MWh'!L47/11630</f>
        <v>3.9623651375797674E-2</v>
      </c>
      <c r="M47" s="205">
        <f>'[3]EED2020 MWh'!M47/11630</f>
        <v>3.9623651375797674E-2</v>
      </c>
    </row>
    <row r="48" spans="1:13" ht="15">
      <c r="A48" s="209" t="s">
        <v>533</v>
      </c>
      <c r="B48" s="208">
        <f>'[3]EED2020 MWh'!B48/11630</f>
        <v>0.12116620597073258</v>
      </c>
      <c r="C48" s="206">
        <f>'[3]EED2020 MWh'!C48/11630</f>
        <v>0.22127166675217283</v>
      </c>
      <c r="D48" s="206">
        <f>'[3]EED2020 MWh'!D48/11630</f>
        <v>0.25551470943223825</v>
      </c>
      <c r="E48" s="206">
        <f>'[3]EED2020 MWh'!E48/11630</f>
        <v>0.2909287065315706</v>
      </c>
      <c r="F48" s="205">
        <f>'[3]EED2020 MWh'!F48/11630</f>
        <v>0.2909287065315706</v>
      </c>
      <c r="G48" s="208">
        <f>'[3]EED2020 MWh'!G48/11630</f>
        <v>0</v>
      </c>
      <c r="H48" s="206">
        <f>'[3]EED2020 MWh'!H48/11630</f>
        <v>0</v>
      </c>
      <c r="I48" s="206">
        <f>'[3]EED2020 MWh'!I48/11630</f>
        <v>0</v>
      </c>
      <c r="J48" s="206">
        <f>'[3]EED2020 MWh'!J48/11630</f>
        <v>0.70785422447534729</v>
      </c>
      <c r="K48" s="207">
        <f>'[3]EED2020 MWh'!K48/11630</f>
        <v>1.2755447476612303</v>
      </c>
      <c r="L48" s="206">
        <f>'[3]EED2020 MWh'!L48/11630</f>
        <v>1.2755447476612303</v>
      </c>
      <c r="M48" s="205">
        <f>'[3]EED2020 MWh'!M48/11630</f>
        <v>1.2755447476612303</v>
      </c>
    </row>
    <row r="49" spans="1:13" ht="15">
      <c r="A49" s="209" t="s">
        <v>532</v>
      </c>
      <c r="B49" s="208">
        <f>'[3]EED2020 MWh'!B49/11630</f>
        <v>0</v>
      </c>
      <c r="C49" s="206">
        <f>'[3]EED2020 MWh'!C49/11630</f>
        <v>0</v>
      </c>
      <c r="D49" s="206">
        <f>'[3]EED2020 MWh'!D49/11630</f>
        <v>0</v>
      </c>
      <c r="E49" s="206">
        <f>'[3]EED2020 MWh'!E49/11630</f>
        <v>0</v>
      </c>
      <c r="F49" s="205">
        <f>'[3]EED2020 MWh'!F49/11630</f>
        <v>0</v>
      </c>
      <c r="G49" s="208">
        <f>'[3]EED2020 MWh'!G49/11630</f>
        <v>4.7493551160791063E-2</v>
      </c>
      <c r="H49" s="206">
        <f>'[3]EED2020 MWh'!H49/11630</f>
        <v>0.21711263972484954</v>
      </c>
      <c r="I49" s="206">
        <f>'[3]EED2020 MWh'!I49/11630</f>
        <v>0.5295273679182193</v>
      </c>
      <c r="J49" s="206">
        <f>'[3]EED2020 MWh'!J49/11630</f>
        <v>1.1336079354160697</v>
      </c>
      <c r="K49" s="207">
        <f>'[3]EED2020 MWh'!K49/11630</f>
        <v>1.2422662329225185</v>
      </c>
      <c r="L49" s="206">
        <f>'[3]EED2020 MWh'!L49/11630</f>
        <v>1.2422662329225185</v>
      </c>
      <c r="M49" s="205">
        <f>'[3]EED2020 MWh'!M49/11630</f>
        <v>1.2422662329225185</v>
      </c>
    </row>
    <row r="50" spans="1:13" ht="15">
      <c r="A50" s="209" t="s">
        <v>531</v>
      </c>
      <c r="B50" s="208">
        <f>'[3]EED2020 MWh'!B50/11630</f>
        <v>0.96093379301135129</v>
      </c>
      <c r="C50" s="206">
        <f>'[3]EED2020 MWh'!C50/11630</f>
        <v>3.594578674832809</v>
      </c>
      <c r="D50" s="206">
        <f>'[3]EED2020 MWh'!D50/11630</f>
        <v>5.9565088531859249</v>
      </c>
      <c r="E50" s="206">
        <f>'[3]EED2020 MWh'!E50/11630</f>
        <v>9.8088520121370681</v>
      </c>
      <c r="F50" s="205">
        <f>'[3]EED2020 MWh'!F50/11630</f>
        <v>10.18760523139367</v>
      </c>
      <c r="G50" s="208">
        <f>'[3]EED2020 MWh'!G50/11630</f>
        <v>4.8599340504097812</v>
      </c>
      <c r="H50" s="206">
        <f>'[3]EED2020 MWh'!H50/11630</f>
        <v>7.5350880451647759</v>
      </c>
      <c r="I50" s="206">
        <f>'[3]EED2020 MWh'!I50/11630</f>
        <v>8.4778885643246973</v>
      </c>
      <c r="J50" s="206">
        <f>'[3]EED2020 MWh'!J50/11630</f>
        <v>10.818440593709898</v>
      </c>
      <c r="K50" s="207">
        <f>'[3]EED2020 MWh'!K50/11630</f>
        <v>12.770581612348403</v>
      </c>
      <c r="L50" s="206">
        <f>'[3]EED2020 MWh'!L50/11630</f>
        <v>12.770581612348403</v>
      </c>
      <c r="M50" s="205">
        <f>'[3]EED2020 MWh'!M50/11630</f>
        <v>12.770581612348403</v>
      </c>
    </row>
    <row r="51" spans="1:13" ht="15">
      <c r="A51" s="209" t="s">
        <v>530</v>
      </c>
      <c r="B51" s="208">
        <f>'[3]EED2020 MWh'!B51/11630</f>
        <v>4.1375752266172901E-3</v>
      </c>
      <c r="C51" s="206">
        <f>'[3]EED2020 MWh'!C51/11630</f>
        <v>4.1375752266172901E-3</v>
      </c>
      <c r="D51" s="206">
        <f>'[3]EED2020 MWh'!D51/11630</f>
        <v>4.1375752266172901E-3</v>
      </c>
      <c r="E51" s="206">
        <f>'[3]EED2020 MWh'!E51/11630</f>
        <v>4.1375752266172901E-3</v>
      </c>
      <c r="F51" s="205">
        <f>'[3]EED2020 MWh'!F51/11630</f>
        <v>4.1375752266172901E-3</v>
      </c>
      <c r="G51" s="208">
        <f>'[3]EED2020 MWh'!G51/11630</f>
        <v>0</v>
      </c>
      <c r="H51" s="206">
        <f>'[3]EED2020 MWh'!H51/11630</f>
        <v>0</v>
      </c>
      <c r="I51" s="206">
        <f>'[3]EED2020 MWh'!I51/11630</f>
        <v>0</v>
      </c>
      <c r="J51" s="206">
        <f>'[3]EED2020 MWh'!J51/11630</f>
        <v>0</v>
      </c>
      <c r="K51" s="207">
        <f>'[3]EED2020 MWh'!K51/11630</f>
        <v>0</v>
      </c>
      <c r="L51" s="206">
        <f>'[3]EED2020 MWh'!L51/11630</f>
        <v>0</v>
      </c>
      <c r="M51" s="205">
        <f>'[3]EED2020 MWh'!M51/11630</f>
        <v>0</v>
      </c>
    </row>
    <row r="52" spans="1:13" ht="15">
      <c r="A52" s="209" t="s">
        <v>529</v>
      </c>
      <c r="B52" s="208">
        <f>'[3]EED2020 MWh'!B52/11630</f>
        <v>3.1790011164963707</v>
      </c>
      <c r="C52" s="206">
        <f>'[3]EED2020 MWh'!C52/11630</f>
        <v>3.1790011164963707</v>
      </c>
      <c r="D52" s="206">
        <f>'[3]EED2020 MWh'!D52/11630</f>
        <v>3.1790011164963707</v>
      </c>
      <c r="E52" s="206">
        <f>'[3]EED2020 MWh'!E52/11630</f>
        <v>3.1790011164963707</v>
      </c>
      <c r="F52" s="205">
        <f>'[3]EED2020 MWh'!F52/11630</f>
        <v>3.1790011164963707</v>
      </c>
      <c r="G52" s="208">
        <f>'[3]EED2020 MWh'!G52/11630</f>
        <v>0</v>
      </c>
      <c r="H52" s="206">
        <f>'[3]EED2020 MWh'!H52/11630</f>
        <v>0</v>
      </c>
      <c r="I52" s="206">
        <f>'[3]EED2020 MWh'!I52/11630</f>
        <v>0</v>
      </c>
      <c r="J52" s="206">
        <f>'[3]EED2020 MWh'!J52/11630</f>
        <v>0</v>
      </c>
      <c r="K52" s="207">
        <f>'[3]EED2020 MWh'!K52/11630</f>
        <v>0</v>
      </c>
      <c r="L52" s="206">
        <f>'[3]EED2020 MWh'!L52/11630</f>
        <v>0</v>
      </c>
      <c r="M52" s="205">
        <f>'[3]EED2020 MWh'!M52/11630</f>
        <v>0</v>
      </c>
    </row>
    <row r="53" spans="1:13" ht="15.75" thickBot="1">
      <c r="A53" s="209" t="s">
        <v>528</v>
      </c>
      <c r="B53" s="208">
        <f>'[3]EED2020 MWh'!B53/11630</f>
        <v>0</v>
      </c>
      <c r="C53" s="206">
        <f>'[3]EED2020 MWh'!C53/11630</f>
        <v>0</v>
      </c>
      <c r="D53" s="206">
        <f>'[3]EED2020 MWh'!D53/11630</f>
        <v>0</v>
      </c>
      <c r="E53" s="206">
        <f>'[3]EED2020 MWh'!E53/11630</f>
        <v>0</v>
      </c>
      <c r="F53" s="205">
        <f>'[3]EED2020 MWh'!F53/11630</f>
        <v>0</v>
      </c>
      <c r="G53" s="208">
        <f>'[3]EED2020 MWh'!G53/11630</f>
        <v>11.447268797827505</v>
      </c>
      <c r="H53" s="206">
        <f>'[3]EED2020 MWh'!H53/11630</f>
        <v>11.447268797827505</v>
      </c>
      <c r="I53" s="206">
        <f>'[3]EED2020 MWh'!I53/11630</f>
        <v>11.447268797827505</v>
      </c>
      <c r="J53" s="206">
        <f>'[3]EED2020 MWh'!J53/11630</f>
        <v>11.447268797827505</v>
      </c>
      <c r="K53" s="207">
        <f>'[3]EED2020 MWh'!K53/11630</f>
        <v>11.447268797827505</v>
      </c>
      <c r="L53" s="206">
        <f>'[3]EED2020 MWh'!L53/11630</f>
        <v>11.447268797827505</v>
      </c>
      <c r="M53" s="205">
        <f>'[3]EED2020 MWh'!M53/11630</f>
        <v>11.447268797827505</v>
      </c>
    </row>
    <row r="54" spans="1:13" ht="15.75" thickBot="1">
      <c r="A54" s="204" t="s">
        <v>527</v>
      </c>
      <c r="B54" s="203">
        <f t="shared" ref="B54:M54" si="1">SUM(B33:B53)</f>
        <v>40.293431308903145</v>
      </c>
      <c r="C54" s="201">
        <f t="shared" si="1"/>
        <v>184.88742825525509</v>
      </c>
      <c r="D54" s="201">
        <f t="shared" si="1"/>
        <v>255.35937078692996</v>
      </c>
      <c r="E54" s="201">
        <f t="shared" si="1"/>
        <v>292.99518061678475</v>
      </c>
      <c r="F54" s="200">
        <f t="shared" si="1"/>
        <v>344.02378503694945</v>
      </c>
      <c r="G54" s="203">
        <f t="shared" si="1"/>
        <v>117.84955310881671</v>
      </c>
      <c r="H54" s="201">
        <f t="shared" si="1"/>
        <v>197.13418866644338</v>
      </c>
      <c r="I54" s="201">
        <f t="shared" si="1"/>
        <v>248.6415238000202</v>
      </c>
      <c r="J54" s="201">
        <f t="shared" si="1"/>
        <v>342.28842241334422</v>
      </c>
      <c r="K54" s="202">
        <f t="shared" si="1"/>
        <v>350.9018607536961</v>
      </c>
      <c r="L54" s="201">
        <f t="shared" si="1"/>
        <v>350.9018607536961</v>
      </c>
      <c r="M54" s="200">
        <f t="shared" si="1"/>
        <v>350.9018607536961</v>
      </c>
    </row>
    <row r="55" spans="1:13" ht="15">
      <c r="A55" s="217"/>
      <c r="B55" s="215"/>
      <c r="C55" s="215"/>
      <c r="D55" s="215"/>
      <c r="E55" s="215"/>
      <c r="F55" s="215"/>
      <c r="G55" s="215"/>
      <c r="H55" s="215"/>
      <c r="I55" s="215"/>
      <c r="J55" s="215"/>
      <c r="K55" s="216"/>
      <c r="L55" s="215"/>
      <c r="M55" s="215"/>
    </row>
    <row r="56" spans="1:13" ht="13.5" thickBot="1"/>
    <row r="57" spans="1:13" ht="15.75" thickBot="1">
      <c r="A57" s="204" t="s">
        <v>545</v>
      </c>
      <c r="B57" s="211">
        <v>2009</v>
      </c>
      <c r="C57" s="211">
        <v>2010</v>
      </c>
      <c r="D57" s="211">
        <v>2011</v>
      </c>
      <c r="E57" s="211">
        <v>2012</v>
      </c>
      <c r="F57" s="211">
        <v>2013</v>
      </c>
      <c r="G57" s="214">
        <v>2014</v>
      </c>
      <c r="H57" s="211">
        <v>2015</v>
      </c>
      <c r="I57" s="211">
        <v>2016</v>
      </c>
      <c r="J57" s="213">
        <v>2017</v>
      </c>
      <c r="K57" s="212">
        <v>2018</v>
      </c>
      <c r="L57" s="211">
        <v>2019</v>
      </c>
      <c r="M57" s="210">
        <v>2020</v>
      </c>
    </row>
    <row r="58" spans="1:13" ht="15">
      <c r="A58" s="209" t="s">
        <v>544</v>
      </c>
      <c r="B58" s="208">
        <f>'[3]EED2020 MWh'!B58/11630</f>
        <v>0</v>
      </c>
      <c r="C58" s="206">
        <f>'[3]EED2020 MWh'!C58/11630</f>
        <v>0</v>
      </c>
      <c r="D58" s="206">
        <f>'[3]EED2020 MWh'!D58/11630</f>
        <v>0</v>
      </c>
      <c r="E58" s="206">
        <f>'[3]EED2020 MWh'!E58/11630</f>
        <v>0</v>
      </c>
      <c r="F58" s="205">
        <f>'[3]EED2020 MWh'!F58/11630</f>
        <v>0</v>
      </c>
      <c r="G58" s="208">
        <f>'[3]EED2020 MWh'!G58/11630</f>
        <v>0</v>
      </c>
      <c r="H58" s="206">
        <f>'[3]EED2020 MWh'!H58/11630</f>
        <v>0</v>
      </c>
      <c r="I58" s="206">
        <f>'[3]EED2020 MWh'!I58/11630</f>
        <v>0</v>
      </c>
      <c r="J58" s="206">
        <f>'[3]EED2020 MWh'!J58/11630</f>
        <v>0</v>
      </c>
      <c r="K58" s="207">
        <f>'[3]EED2020 MWh'!K58/11630</f>
        <v>0</v>
      </c>
      <c r="L58" s="206">
        <f>'[3]EED2020 MWh'!L58/11630</f>
        <v>0</v>
      </c>
      <c r="M58" s="205">
        <f>'[3]EED2020 MWh'!M58/11630</f>
        <v>0</v>
      </c>
    </row>
    <row r="59" spans="1:13" ht="15">
      <c r="A59" s="209" t="s">
        <v>543</v>
      </c>
      <c r="B59" s="208">
        <f>'[3]EED2020 MWh'!B59/11630</f>
        <v>0</v>
      </c>
      <c r="C59" s="206">
        <f>'[3]EED2020 MWh'!C59/11630</f>
        <v>0</v>
      </c>
      <c r="D59" s="206">
        <f>'[3]EED2020 MWh'!D59/11630</f>
        <v>0</v>
      </c>
      <c r="E59" s="206">
        <f>'[3]EED2020 MWh'!E59/11630</f>
        <v>0</v>
      </c>
      <c r="F59" s="205">
        <f>'[3]EED2020 MWh'!F59/11630</f>
        <v>0</v>
      </c>
      <c r="G59" s="208">
        <f>'[3]EED2020 MWh'!G59/11630</f>
        <v>0</v>
      </c>
      <c r="H59" s="206">
        <f>'[3]EED2020 MWh'!H59/11630</f>
        <v>0</v>
      </c>
      <c r="I59" s="206">
        <f>'[3]EED2020 MWh'!I59/11630</f>
        <v>0</v>
      </c>
      <c r="J59" s="206">
        <f>'[3]EED2020 MWh'!J59/11630</f>
        <v>0</v>
      </c>
      <c r="K59" s="207">
        <f>'[3]EED2020 MWh'!K59/11630</f>
        <v>0</v>
      </c>
      <c r="L59" s="206">
        <f>'[3]EED2020 MWh'!L59/11630</f>
        <v>0</v>
      </c>
      <c r="M59" s="205">
        <f>'[3]EED2020 MWh'!M59/11630</f>
        <v>0</v>
      </c>
    </row>
    <row r="60" spans="1:13" ht="15">
      <c r="A60" s="209" t="s">
        <v>542</v>
      </c>
      <c r="B60" s="208">
        <f>'[3]EED2020 MWh'!B60/11630</f>
        <v>0</v>
      </c>
      <c r="C60" s="206">
        <f>'[3]EED2020 MWh'!C60/11630</f>
        <v>0</v>
      </c>
      <c r="D60" s="206">
        <f>'[3]EED2020 MWh'!D60/11630</f>
        <v>0</v>
      </c>
      <c r="E60" s="206">
        <f>'[3]EED2020 MWh'!E60/11630</f>
        <v>0</v>
      </c>
      <c r="F60" s="205">
        <f>'[3]EED2020 MWh'!F60/11630</f>
        <v>0</v>
      </c>
      <c r="G60" s="208">
        <f>'[3]EED2020 MWh'!G60/11630</f>
        <v>57.805292520652792</v>
      </c>
      <c r="H60" s="206">
        <f>'[3]EED2020 MWh'!H60/11630</f>
        <v>168.14825410584459</v>
      </c>
      <c r="I60" s="206">
        <f>'[3]EED2020 MWh'!I60/11630</f>
        <v>300.91406216271071</v>
      </c>
      <c r="J60" s="206">
        <f>'[3]EED2020 MWh'!J60/11630</f>
        <v>501.7240101800104</v>
      </c>
      <c r="K60" s="207">
        <f>'[3]EED2020 MWh'!K60/11630</f>
        <v>693.40830130719814</v>
      </c>
      <c r="L60" s="206">
        <f>'[3]EED2020 MWh'!L60/11630</f>
        <v>885.09259243438589</v>
      </c>
      <c r="M60" s="205">
        <f>'[3]EED2020 MWh'!M60/11630</f>
        <v>1076.7768835615734</v>
      </c>
    </row>
    <row r="61" spans="1:13" ht="15">
      <c r="A61" s="209" t="s">
        <v>541</v>
      </c>
      <c r="B61" s="208">
        <f>'[3]EED2020 MWh'!B61/11630</f>
        <v>0</v>
      </c>
      <c r="C61" s="206">
        <f>'[3]EED2020 MWh'!C61/11630</f>
        <v>0</v>
      </c>
      <c r="D61" s="206">
        <f>'[3]EED2020 MWh'!D61/11630</f>
        <v>0</v>
      </c>
      <c r="E61" s="206">
        <f>'[3]EED2020 MWh'!E61/11630</f>
        <v>0</v>
      </c>
      <c r="F61" s="205">
        <f>'[3]EED2020 MWh'!F61/11630</f>
        <v>0</v>
      </c>
      <c r="G61" s="208">
        <f>'[3]EED2020 MWh'!G61/11630</f>
        <v>1.5610113302522184</v>
      </c>
      <c r="H61" s="206">
        <f>'[3]EED2020 MWh'!H61/11630</f>
        <v>3.3098883115926641</v>
      </c>
      <c r="I61" s="206">
        <f>'[3]EED2020 MWh'!I61/11630</f>
        <v>5.2375575059597645</v>
      </c>
      <c r="J61" s="206">
        <f>'[3]EED2020 MWh'!J61/11630</f>
        <v>7.3984595417229544</v>
      </c>
      <c r="K61" s="207">
        <f>'[3]EED2020 MWh'!K61/11630</f>
        <v>9.8924022375595264</v>
      </c>
      <c r="L61" s="206">
        <f>'[3]EED2020 MWh'!L61/11630</f>
        <v>12.386344933396099</v>
      </c>
      <c r="M61" s="205">
        <f>'[3]EED2020 MWh'!M61/11630</f>
        <v>14.880287629232672</v>
      </c>
    </row>
    <row r="62" spans="1:13" ht="15">
      <c r="A62" s="209" t="s">
        <v>540</v>
      </c>
      <c r="B62" s="208">
        <f>'[3]EED2020 MWh'!B62/11630</f>
        <v>0</v>
      </c>
      <c r="C62" s="206">
        <f>'[3]EED2020 MWh'!C62/11630</f>
        <v>0</v>
      </c>
      <c r="D62" s="206">
        <f>'[3]EED2020 MWh'!D62/11630</f>
        <v>0</v>
      </c>
      <c r="E62" s="206">
        <f>'[3]EED2020 MWh'!E62/11630</f>
        <v>0</v>
      </c>
      <c r="F62" s="205">
        <f>'[3]EED2020 MWh'!F62/11630</f>
        <v>0</v>
      </c>
      <c r="G62" s="208">
        <f>'[3]EED2020 MWh'!G62/11630</f>
        <v>0</v>
      </c>
      <c r="H62" s="206">
        <f>'[3]EED2020 MWh'!H62/11630</f>
        <v>0</v>
      </c>
      <c r="I62" s="206">
        <f>'[3]EED2020 MWh'!I62/11630</f>
        <v>14.89171515288994</v>
      </c>
      <c r="J62" s="206">
        <f>'[3]EED2020 MWh'!J62/11630</f>
        <v>43.077983433455884</v>
      </c>
      <c r="K62" s="207">
        <f>'[3]EED2020 MWh'!K62/11630</f>
        <v>71.862013205552529</v>
      </c>
      <c r="L62" s="206">
        <f>'[3]EED2020 MWh'!L62/11630</f>
        <v>100.64604297764917</v>
      </c>
      <c r="M62" s="205">
        <f>'[3]EED2020 MWh'!M62/11630</f>
        <v>129.43007274974582</v>
      </c>
    </row>
    <row r="63" spans="1:13" ht="15">
      <c r="A63" s="209" t="s">
        <v>539</v>
      </c>
      <c r="B63" s="208">
        <f>'[3]EED2020 MWh'!B63/11630</f>
        <v>0</v>
      </c>
      <c r="C63" s="206">
        <f>'[3]EED2020 MWh'!C63/11630</f>
        <v>0</v>
      </c>
      <c r="D63" s="206">
        <f>'[3]EED2020 MWh'!D63/11630</f>
        <v>0</v>
      </c>
      <c r="E63" s="206">
        <f>'[3]EED2020 MWh'!E63/11630</f>
        <v>0</v>
      </c>
      <c r="F63" s="205">
        <f>'[3]EED2020 MWh'!F63/11630</f>
        <v>0</v>
      </c>
      <c r="G63" s="208">
        <f>'[3]EED2020 MWh'!G63/11630</f>
        <v>3.6277836046547001</v>
      </c>
      <c r="H63" s="206">
        <f>'[3]EED2020 MWh'!H63/11630</f>
        <v>9.5190523294670317</v>
      </c>
      <c r="I63" s="206">
        <f>'[3]EED2020 MWh'!I63/11630</f>
        <v>17.53505832932867</v>
      </c>
      <c r="J63" s="206">
        <f>'[3]EED2020 MWh'!J63/11630</f>
        <v>27.89918463033154</v>
      </c>
      <c r="K63" s="207">
        <f>'[3]EED2020 MWh'!K63/11630</f>
        <v>41.546766646039757</v>
      </c>
      <c r="L63" s="206">
        <f>'[3]EED2020 MWh'!L63/11630</f>
        <v>55.194348661747981</v>
      </c>
      <c r="M63" s="205">
        <f>'[3]EED2020 MWh'!M63/11630</f>
        <v>68.841930677456219</v>
      </c>
    </row>
    <row r="64" spans="1:13" ht="15">
      <c r="A64" s="209" t="s">
        <v>538</v>
      </c>
      <c r="B64" s="208">
        <f>'[3]EED2020 MWh'!B64/11630</f>
        <v>0</v>
      </c>
      <c r="C64" s="206">
        <f>'[3]EED2020 MWh'!C64/11630</f>
        <v>0</v>
      </c>
      <c r="D64" s="206">
        <f>'[3]EED2020 MWh'!D64/11630</f>
        <v>0</v>
      </c>
      <c r="E64" s="206">
        <f>'[3]EED2020 MWh'!E64/11630</f>
        <v>0</v>
      </c>
      <c r="F64" s="205">
        <f>'[3]EED2020 MWh'!F64/11630</f>
        <v>0</v>
      </c>
      <c r="G64" s="208">
        <f>'[3]EED2020 MWh'!G64/11630</f>
        <v>0</v>
      </c>
      <c r="H64" s="206">
        <f>'[3]EED2020 MWh'!H64/11630</f>
        <v>0</v>
      </c>
      <c r="I64" s="206">
        <f>'[3]EED2020 MWh'!I64/11630</f>
        <v>0</v>
      </c>
      <c r="J64" s="206">
        <f>'[3]EED2020 MWh'!J64/11630</f>
        <v>0</v>
      </c>
      <c r="K64" s="207">
        <f>'[3]EED2020 MWh'!K64/11630</f>
        <v>0</v>
      </c>
      <c r="L64" s="206">
        <f>'[3]EED2020 MWh'!L64/11630</f>
        <v>0</v>
      </c>
      <c r="M64" s="205">
        <f>'[3]EED2020 MWh'!M64/11630</f>
        <v>0</v>
      </c>
    </row>
    <row r="65" spans="1:16" ht="15">
      <c r="A65" s="209" t="s">
        <v>461</v>
      </c>
      <c r="B65" s="208">
        <f>'[3]EED2020 MWh'!B65/11630</f>
        <v>0</v>
      </c>
      <c r="C65" s="206">
        <f>'[3]EED2020 MWh'!C65/11630</f>
        <v>0</v>
      </c>
      <c r="D65" s="206">
        <f>'[3]EED2020 MWh'!D65/11630</f>
        <v>0</v>
      </c>
      <c r="E65" s="206">
        <f>'[3]EED2020 MWh'!E65/11630</f>
        <v>0</v>
      </c>
      <c r="F65" s="205">
        <f>'[3]EED2020 MWh'!F65/11630</f>
        <v>0</v>
      </c>
      <c r="G65" s="208">
        <f>'[3]EED2020 MWh'!G65/11630</f>
        <v>0</v>
      </c>
      <c r="H65" s="206">
        <f>'[3]EED2020 MWh'!H65/11630</f>
        <v>0</v>
      </c>
      <c r="I65" s="206">
        <f>'[3]EED2020 MWh'!I65/11630</f>
        <v>0</v>
      </c>
      <c r="J65" s="206">
        <f>'[3]EED2020 MWh'!J65/11630</f>
        <v>0</v>
      </c>
      <c r="K65" s="207">
        <f>'[3]EED2020 MWh'!K65/11630</f>
        <v>0</v>
      </c>
      <c r="L65" s="206">
        <f>'[3]EED2020 MWh'!L65/11630</f>
        <v>0</v>
      </c>
      <c r="M65" s="205">
        <f>'[3]EED2020 MWh'!M65/11630</f>
        <v>0</v>
      </c>
    </row>
    <row r="66" spans="1:16" ht="15">
      <c r="A66" s="209" t="s">
        <v>467</v>
      </c>
      <c r="B66" s="208">
        <f>'[3]EED2020 MWh'!B66/11630</f>
        <v>0</v>
      </c>
      <c r="C66" s="206">
        <f>'[3]EED2020 MWh'!C66/11630</f>
        <v>0</v>
      </c>
      <c r="D66" s="206">
        <f>'[3]EED2020 MWh'!D66/11630</f>
        <v>0</v>
      </c>
      <c r="E66" s="206">
        <f>'[3]EED2020 MWh'!E66/11630</f>
        <v>0</v>
      </c>
      <c r="F66" s="205">
        <f>'[3]EED2020 MWh'!F66/11630</f>
        <v>0</v>
      </c>
      <c r="G66" s="208">
        <f>'[3]EED2020 MWh'!G66/11630</f>
        <v>0.17048230543956233</v>
      </c>
      <c r="H66" s="206">
        <f>'[3]EED2020 MWh'!H66/11630</f>
        <v>0.51144691631868699</v>
      </c>
      <c r="I66" s="206">
        <f>'[3]EED2020 MWh'!I66/11630</f>
        <v>1.022893832637374</v>
      </c>
      <c r="J66" s="206">
        <f>'[3]EED2020 MWh'!J66/11630</f>
        <v>1.5343407489560612</v>
      </c>
      <c r="K66" s="207">
        <f>'[3]EED2020 MWh'!K66/11630</f>
        <v>2.045787665274748</v>
      </c>
      <c r="L66" s="206">
        <f>'[3]EED2020 MWh'!L66/11630</f>
        <v>2.5572345815934354</v>
      </c>
      <c r="M66" s="205">
        <f>'[3]EED2020 MWh'!M66/11630</f>
        <v>3.0686814979121224</v>
      </c>
    </row>
    <row r="67" spans="1:16" ht="15">
      <c r="A67" s="209" t="s">
        <v>470</v>
      </c>
      <c r="B67" s="208">
        <f>'[3]EED2020 MWh'!B67/11630</f>
        <v>0</v>
      </c>
      <c r="C67" s="206">
        <f>'[3]EED2020 MWh'!C67/11630</f>
        <v>0</v>
      </c>
      <c r="D67" s="206">
        <f>'[3]EED2020 MWh'!D67/11630</f>
        <v>0</v>
      </c>
      <c r="E67" s="206">
        <f>'[3]EED2020 MWh'!E67/11630</f>
        <v>0</v>
      </c>
      <c r="F67" s="205">
        <f>'[3]EED2020 MWh'!F67/11630</f>
        <v>0</v>
      </c>
      <c r="G67" s="208">
        <f>'[3]EED2020 MWh'!G67/11630</f>
        <v>0</v>
      </c>
      <c r="H67" s="206">
        <f>'[3]EED2020 MWh'!H67/11630</f>
        <v>0</v>
      </c>
      <c r="I67" s="206">
        <f>'[3]EED2020 MWh'!I67/11630</f>
        <v>2.2109071367153912</v>
      </c>
      <c r="J67" s="206">
        <f>'[3]EED2020 MWh'!J67/11630</f>
        <v>4.4218142734307824</v>
      </c>
      <c r="K67" s="207">
        <f>'[3]EED2020 MWh'!K67/11630</f>
        <v>8.9206792777300095</v>
      </c>
      <c r="L67" s="206">
        <f>'[3]EED2020 MWh'!L67/11630</f>
        <v>13.419544282029234</v>
      </c>
      <c r="M67" s="205">
        <f>'[3]EED2020 MWh'!M67/11630</f>
        <v>17.918409286328458</v>
      </c>
    </row>
    <row r="68" spans="1:16" ht="15">
      <c r="A68" s="209" t="s">
        <v>473</v>
      </c>
      <c r="B68" s="208">
        <f>'[3]EED2020 MWh'!B68/11630</f>
        <v>0</v>
      </c>
      <c r="C68" s="206">
        <f>'[3]EED2020 MWh'!C68/11630</f>
        <v>0</v>
      </c>
      <c r="D68" s="206">
        <f>'[3]EED2020 MWh'!D68/11630</f>
        <v>0</v>
      </c>
      <c r="E68" s="206">
        <f>'[3]EED2020 MWh'!E68/11630</f>
        <v>0</v>
      </c>
      <c r="F68" s="205">
        <f>'[3]EED2020 MWh'!F68/11630</f>
        <v>0</v>
      </c>
      <c r="G68" s="208">
        <f>'[3]EED2020 MWh'!G68/11630</f>
        <v>3.5891857629406707</v>
      </c>
      <c r="H68" s="206">
        <f>'[3]EED2020 MWh'!H68/11630</f>
        <v>20.384834951117799</v>
      </c>
      <c r="I68" s="206">
        <f>'[3]EED2020 MWh'!I68/11630</f>
        <v>38.109799741831473</v>
      </c>
      <c r="J68" s="206">
        <f>'[3]EED2020 MWh'!J68/11630</f>
        <v>55.834764532545144</v>
      </c>
      <c r="K68" s="207">
        <f>'[3]EED2020 MWh'!K68/11630</f>
        <v>73.559729323258821</v>
      </c>
      <c r="L68" s="206">
        <f>'[3]EED2020 MWh'!L68/11630</f>
        <v>91.284694113972506</v>
      </c>
      <c r="M68" s="205">
        <f>'[3]EED2020 MWh'!M68/11630</f>
        <v>109.00965890468618</v>
      </c>
    </row>
    <row r="69" spans="1:16" ht="15">
      <c r="A69" s="209" t="s">
        <v>537</v>
      </c>
      <c r="B69" s="208">
        <f>'[3]EED2020 MWh'!B69/11630</f>
        <v>0</v>
      </c>
      <c r="C69" s="206">
        <f>'[3]EED2020 MWh'!C69/11630</f>
        <v>0</v>
      </c>
      <c r="D69" s="206">
        <f>'[3]EED2020 MWh'!D69/11630</f>
        <v>0</v>
      </c>
      <c r="E69" s="206">
        <f>'[3]EED2020 MWh'!E69/11630</f>
        <v>0</v>
      </c>
      <c r="F69" s="205">
        <f>'[3]EED2020 MWh'!F69/11630</f>
        <v>0</v>
      </c>
      <c r="G69" s="208">
        <f>'[3]EED2020 MWh'!G69/11630</f>
        <v>29.924245837791243</v>
      </c>
      <c r="H69" s="206">
        <f>'[3]EED2020 MWh'!H69/11630</f>
        <v>63.670978200540141</v>
      </c>
      <c r="I69" s="206">
        <f>'[3]EED2020 MWh'!I69/11630</f>
        <v>103.09283048347065</v>
      </c>
      <c r="J69" s="206">
        <f>'[3]EED2020 MWh'!J69/11630</f>
        <v>147.72322673923316</v>
      </c>
      <c r="K69" s="207">
        <f>'[3]EED2020 MWh'!K69/11630</f>
        <v>200.15235311645728</v>
      </c>
      <c r="L69" s="206">
        <f>'[3]EED2020 MWh'!L69/11630</f>
        <v>252.58147949368143</v>
      </c>
      <c r="M69" s="205">
        <f>'[3]EED2020 MWh'!M69/11630</f>
        <v>305.01060587090552</v>
      </c>
    </row>
    <row r="70" spans="1:16" ht="15">
      <c r="A70" s="209" t="s">
        <v>536</v>
      </c>
      <c r="B70" s="208">
        <f>'[3]EED2020 MWh'!B70/11630</f>
        <v>0</v>
      </c>
      <c r="C70" s="206">
        <f>'[3]EED2020 MWh'!C70/11630</f>
        <v>0</v>
      </c>
      <c r="D70" s="206">
        <f>'[3]EED2020 MWh'!D70/11630</f>
        <v>0</v>
      </c>
      <c r="E70" s="206">
        <f>'[3]EED2020 MWh'!E70/11630</f>
        <v>0</v>
      </c>
      <c r="F70" s="205">
        <f>'[3]EED2020 MWh'!F70/11630</f>
        <v>0</v>
      </c>
      <c r="G70" s="208">
        <f>'[3]EED2020 MWh'!G70/11630</f>
        <v>0.19619265122139684</v>
      </c>
      <c r="H70" s="206">
        <f>'[3]EED2020 MWh'!H70/11630</f>
        <v>0.39238530244279368</v>
      </c>
      <c r="I70" s="206">
        <f>'[3]EED2020 MWh'!I70/11630</f>
        <v>0.58857795366419063</v>
      </c>
      <c r="J70" s="206">
        <f>'[3]EED2020 MWh'!J70/11630</f>
        <v>0.78477060488558736</v>
      </c>
      <c r="K70" s="207">
        <f>'[3]EED2020 MWh'!K70/11630</f>
        <v>0.9809632561069842</v>
      </c>
      <c r="L70" s="206">
        <f>'[3]EED2020 MWh'!L70/11630</f>
        <v>1.177155907328381</v>
      </c>
      <c r="M70" s="205">
        <f>'[3]EED2020 MWh'!M70/11630</f>
        <v>1.373348558549778</v>
      </c>
    </row>
    <row r="71" spans="1:16" ht="15">
      <c r="A71" s="209" t="s">
        <v>535</v>
      </c>
      <c r="B71" s="208">
        <f>'[3]EED2020 MWh'!B71/11630</f>
        <v>0</v>
      </c>
      <c r="C71" s="206">
        <f>'[3]EED2020 MWh'!C71/11630</f>
        <v>0</v>
      </c>
      <c r="D71" s="206">
        <f>'[3]EED2020 MWh'!D71/11630</f>
        <v>0</v>
      </c>
      <c r="E71" s="206">
        <f>'[3]EED2020 MWh'!E71/11630</f>
        <v>0</v>
      </c>
      <c r="F71" s="205">
        <f>'[3]EED2020 MWh'!F71/11630</f>
        <v>0</v>
      </c>
      <c r="G71" s="208">
        <f>'[3]EED2020 MWh'!G71/11630</f>
        <v>4.6204099535597596</v>
      </c>
      <c r="H71" s="206">
        <f>'[3]EED2020 MWh'!H71/11630</f>
        <v>13.452859381539124</v>
      </c>
      <c r="I71" s="206">
        <f>'[3]EED2020 MWh'!I71/11630</f>
        <v>23.933512618228718</v>
      </c>
      <c r="J71" s="206">
        <f>'[3]EED2020 MWh'!J71/11630</f>
        <v>35.279987443404984</v>
      </c>
      <c r="K71" s="207">
        <f>'[3]EED2020 MWh'!K71/11630</f>
        <v>47.436121804359409</v>
      </c>
      <c r="L71" s="206">
        <f>'[3]EED2020 MWh'!L71/11630</f>
        <v>59.592256165313835</v>
      </c>
      <c r="M71" s="205">
        <f>'[3]EED2020 MWh'!M71/11630</f>
        <v>71.748390526268267</v>
      </c>
    </row>
    <row r="72" spans="1:16" ht="15">
      <c r="A72" s="209" t="s">
        <v>534</v>
      </c>
      <c r="B72" s="208">
        <f>'[3]EED2020 MWh'!B72/11630</f>
        <v>0</v>
      </c>
      <c r="C72" s="206">
        <f>'[3]EED2020 MWh'!C72/11630</f>
        <v>0</v>
      </c>
      <c r="D72" s="206">
        <f>'[3]EED2020 MWh'!D72/11630</f>
        <v>0</v>
      </c>
      <c r="E72" s="206">
        <f>'[3]EED2020 MWh'!E72/11630</f>
        <v>0</v>
      </c>
      <c r="F72" s="205">
        <f>'[3]EED2020 MWh'!F72/11630</f>
        <v>0</v>
      </c>
      <c r="G72" s="208">
        <f>'[3]EED2020 MWh'!G72/11630</f>
        <v>2.5274290627687015E-4</v>
      </c>
      <c r="H72" s="206">
        <f>'[3]EED2020 MWh'!H72/11630</f>
        <v>3.9876394282074547E-2</v>
      </c>
      <c r="I72" s="206">
        <f>'[3]EED2020 MWh'!I72/11630</f>
        <v>7.950004565787222E-2</v>
      </c>
      <c r="J72" s="206">
        <f>'[3]EED2020 MWh'!J72/11630</f>
        <v>0.11912369703366989</v>
      </c>
      <c r="K72" s="207">
        <f>'[3]EED2020 MWh'!K72/11630</f>
        <v>0.15874734840946758</v>
      </c>
      <c r="L72" s="206">
        <f>'[3]EED2020 MWh'!L72/11630</f>
        <v>0.19837099978526523</v>
      </c>
      <c r="M72" s="205">
        <f>'[3]EED2020 MWh'!M72/11630</f>
        <v>0.23799465116106289</v>
      </c>
    </row>
    <row r="73" spans="1:16" ht="15">
      <c r="A73" s="209" t="s">
        <v>533</v>
      </c>
      <c r="B73" s="208">
        <f>'[3]EED2020 MWh'!B73/11630</f>
        <v>0</v>
      </c>
      <c r="C73" s="206">
        <f>'[3]EED2020 MWh'!C73/11630</f>
        <v>0</v>
      </c>
      <c r="D73" s="206">
        <f>'[3]EED2020 MWh'!D73/11630</f>
        <v>0</v>
      </c>
      <c r="E73" s="206">
        <f>'[3]EED2020 MWh'!E73/11630</f>
        <v>0</v>
      </c>
      <c r="F73" s="205">
        <f>'[3]EED2020 MWh'!F73/11630</f>
        <v>0</v>
      </c>
      <c r="G73" s="208">
        <f>'[3]EED2020 MWh'!G73/11630</f>
        <v>0</v>
      </c>
      <c r="H73" s="206">
        <f>'[3]EED2020 MWh'!H73/11630</f>
        <v>0</v>
      </c>
      <c r="I73" s="206">
        <f>'[3]EED2020 MWh'!I73/11630</f>
        <v>0</v>
      </c>
      <c r="J73" s="206">
        <f>'[3]EED2020 MWh'!J73/11630</f>
        <v>0.70785422447534729</v>
      </c>
      <c r="K73" s="207">
        <f>'[3]EED2020 MWh'!K73/11630</f>
        <v>1.9833989721365779</v>
      </c>
      <c r="L73" s="206">
        <f>'[3]EED2020 MWh'!L73/11630</f>
        <v>3.2589437197978079</v>
      </c>
      <c r="M73" s="205">
        <f>'[3]EED2020 MWh'!M73/11630</f>
        <v>4.5344884674590382</v>
      </c>
    </row>
    <row r="74" spans="1:16" ht="15">
      <c r="A74" s="209" t="s">
        <v>532</v>
      </c>
      <c r="B74" s="208">
        <f>'[3]EED2020 MWh'!B74/11630</f>
        <v>0</v>
      </c>
      <c r="C74" s="206">
        <f>'[3]EED2020 MWh'!C74/11630</f>
        <v>0</v>
      </c>
      <c r="D74" s="206">
        <f>'[3]EED2020 MWh'!D74/11630</f>
        <v>0</v>
      </c>
      <c r="E74" s="206">
        <f>'[3]EED2020 MWh'!E74/11630</f>
        <v>0</v>
      </c>
      <c r="F74" s="205">
        <f>'[3]EED2020 MWh'!F74/11630</f>
        <v>0</v>
      </c>
      <c r="G74" s="208">
        <f>'[3]EED2020 MWh'!G74/11630</f>
        <v>4.7493551160791063E-2</v>
      </c>
      <c r="H74" s="206">
        <f>'[3]EED2020 MWh'!H74/11630</f>
        <v>0.26460619088564058</v>
      </c>
      <c r="I74" s="206">
        <f>'[3]EED2020 MWh'!I74/11630</f>
        <v>0.79413355880385994</v>
      </c>
      <c r="J74" s="206">
        <f>'[3]EED2020 MWh'!J74/11630</f>
        <v>1.9277414942199296</v>
      </c>
      <c r="K74" s="207">
        <f>'[3]EED2020 MWh'!K74/11630</f>
        <v>3.1700077271424485</v>
      </c>
      <c r="L74" s="206">
        <f>'[3]EED2020 MWh'!L74/11630</f>
        <v>4.412273960064967</v>
      </c>
      <c r="M74" s="205">
        <f>'[3]EED2020 MWh'!M74/11630</f>
        <v>5.6545401929874846</v>
      </c>
    </row>
    <row r="75" spans="1:16" ht="15">
      <c r="A75" s="209" t="s">
        <v>531</v>
      </c>
      <c r="B75" s="208">
        <f>'[3]EED2020 MWh'!B75/11630</f>
        <v>0</v>
      </c>
      <c r="C75" s="206">
        <f>'[3]EED2020 MWh'!C75/11630</f>
        <v>0</v>
      </c>
      <c r="D75" s="206">
        <f>'[3]EED2020 MWh'!D75/11630</f>
        <v>0</v>
      </c>
      <c r="E75" s="206">
        <f>'[3]EED2020 MWh'!E75/11630</f>
        <v>0</v>
      </c>
      <c r="F75" s="205">
        <f>'[3]EED2020 MWh'!F75/11630</f>
        <v>0</v>
      </c>
      <c r="G75" s="208">
        <f>'[3]EED2020 MWh'!G75/11630</f>
        <v>4.8599340504097812</v>
      </c>
      <c r="H75" s="206">
        <f>'[3]EED2020 MWh'!H75/11630</f>
        <v>12.395022095574557</v>
      </c>
      <c r="I75" s="206">
        <f>'[3]EED2020 MWh'!I75/11630</f>
        <v>20.872910659899254</v>
      </c>
      <c r="J75" s="206">
        <f>'[3]EED2020 MWh'!J75/11630</f>
        <v>31.691351253609152</v>
      </c>
      <c r="K75" s="207">
        <f>'[3]EED2020 MWh'!K75/11630</f>
        <v>44.461932865957557</v>
      </c>
      <c r="L75" s="206">
        <f>'[3]EED2020 MWh'!L75/11630</f>
        <v>57.232514478305959</v>
      </c>
      <c r="M75" s="205">
        <f>'[3]EED2020 MWh'!M75/11630</f>
        <v>70.003096090654367</v>
      </c>
    </row>
    <row r="76" spans="1:16" ht="15">
      <c r="A76" s="209" t="s">
        <v>530</v>
      </c>
      <c r="B76" s="208">
        <f>'[3]EED2020 MWh'!B76/11630</f>
        <v>0</v>
      </c>
      <c r="C76" s="206">
        <f>'[3]EED2020 MWh'!C76/11630</f>
        <v>0</v>
      </c>
      <c r="D76" s="206">
        <f>'[3]EED2020 MWh'!D76/11630</f>
        <v>0</v>
      </c>
      <c r="E76" s="206">
        <f>'[3]EED2020 MWh'!E76/11630</f>
        <v>0</v>
      </c>
      <c r="F76" s="205">
        <f>'[3]EED2020 MWh'!F76/11630</f>
        <v>0</v>
      </c>
      <c r="G76" s="208">
        <f>'[3]EED2020 MWh'!G76/11630</f>
        <v>0</v>
      </c>
      <c r="H76" s="206">
        <f>'[3]EED2020 MWh'!H76/11630</f>
        <v>0</v>
      </c>
      <c r="I76" s="206">
        <f>'[3]EED2020 MWh'!I76/11630</f>
        <v>0</v>
      </c>
      <c r="J76" s="206">
        <f>'[3]EED2020 MWh'!J76/11630</f>
        <v>0</v>
      </c>
      <c r="K76" s="207">
        <f>'[3]EED2020 MWh'!K76/11630</f>
        <v>0</v>
      </c>
      <c r="L76" s="206">
        <f>'[3]EED2020 MWh'!L76/11630</f>
        <v>0</v>
      </c>
      <c r="M76" s="205">
        <f>'[3]EED2020 MWh'!M76/11630</f>
        <v>0</v>
      </c>
    </row>
    <row r="77" spans="1:16" ht="15">
      <c r="A77" s="209" t="s">
        <v>529</v>
      </c>
      <c r="B77" s="208">
        <f>'[3]EED2020 MWh'!B77/11630</f>
        <v>0</v>
      </c>
      <c r="C77" s="206">
        <f>'[3]EED2020 MWh'!C77/11630</f>
        <v>0</v>
      </c>
      <c r="D77" s="206">
        <f>'[3]EED2020 MWh'!D77/11630</f>
        <v>0</v>
      </c>
      <c r="E77" s="206">
        <f>'[3]EED2020 MWh'!E77/11630</f>
        <v>0</v>
      </c>
      <c r="F77" s="205">
        <f>'[3]EED2020 MWh'!F77/11630</f>
        <v>0</v>
      </c>
      <c r="G77" s="208">
        <f>'[3]EED2020 MWh'!G77/11630</f>
        <v>0</v>
      </c>
      <c r="H77" s="206">
        <f>'[3]EED2020 MWh'!H77/11630</f>
        <v>0</v>
      </c>
      <c r="I77" s="206">
        <f>'[3]EED2020 MWh'!I77/11630</f>
        <v>0</v>
      </c>
      <c r="J77" s="206">
        <f>'[3]EED2020 MWh'!J77/11630</f>
        <v>0</v>
      </c>
      <c r="K77" s="207">
        <f>'[3]EED2020 MWh'!K77/11630</f>
        <v>0</v>
      </c>
      <c r="L77" s="206">
        <f>'[3]EED2020 MWh'!L77/11630</f>
        <v>0</v>
      </c>
      <c r="M77" s="205">
        <f>'[3]EED2020 MWh'!M77/11630</f>
        <v>0</v>
      </c>
    </row>
    <row r="78" spans="1:16" ht="15.75" thickBot="1">
      <c r="A78" s="209" t="s">
        <v>528</v>
      </c>
      <c r="B78" s="208">
        <f>'[3]EED2020 MWh'!B78/11630</f>
        <v>0</v>
      </c>
      <c r="C78" s="206">
        <f>'[3]EED2020 MWh'!C78/11630</f>
        <v>0</v>
      </c>
      <c r="D78" s="206">
        <f>'[3]EED2020 MWh'!D78/11630</f>
        <v>0</v>
      </c>
      <c r="E78" s="206">
        <f>'[3]EED2020 MWh'!E78/11630</f>
        <v>0</v>
      </c>
      <c r="F78" s="205">
        <f>'[3]EED2020 MWh'!F78/11630</f>
        <v>0</v>
      </c>
      <c r="G78" s="208">
        <f>'[3]EED2020 MWh'!G78/11630</f>
        <v>11.447268797827505</v>
      </c>
      <c r="H78" s="206">
        <f>'[3]EED2020 MWh'!H78/11630</f>
        <v>22.894537595655009</v>
      </c>
      <c r="I78" s="206">
        <f>'[3]EED2020 MWh'!I78/11630</f>
        <v>34.341806393482514</v>
      </c>
      <c r="J78" s="206">
        <f>'[3]EED2020 MWh'!J78/11630</f>
        <v>45.789075191310019</v>
      </c>
      <c r="K78" s="207">
        <f>'[3]EED2020 MWh'!K78/11630</f>
        <v>57.236343989137524</v>
      </c>
      <c r="L78" s="206">
        <f>'[3]EED2020 MWh'!L78/11630</f>
        <v>68.683612786965028</v>
      </c>
      <c r="M78" s="205">
        <f>'[3]EED2020 MWh'!M78/11630</f>
        <v>80.130881584792533</v>
      </c>
    </row>
    <row r="79" spans="1:16" ht="15.75" thickBot="1">
      <c r="A79" s="204" t="s">
        <v>527</v>
      </c>
      <c r="B79" s="203">
        <f t="shared" ref="B79:M79" si="2">SUM(B58:B78)</f>
        <v>0</v>
      </c>
      <c r="C79" s="201">
        <f t="shared" si="2"/>
        <v>0</v>
      </c>
      <c r="D79" s="201">
        <f t="shared" si="2"/>
        <v>0</v>
      </c>
      <c r="E79" s="201">
        <f t="shared" si="2"/>
        <v>0</v>
      </c>
      <c r="F79" s="200">
        <f t="shared" si="2"/>
        <v>0</v>
      </c>
      <c r="G79" s="203">
        <f t="shared" si="2"/>
        <v>117.84955310881671</v>
      </c>
      <c r="H79" s="201">
        <f t="shared" si="2"/>
        <v>314.98374177526011</v>
      </c>
      <c r="I79" s="201">
        <f t="shared" si="2"/>
        <v>563.62526557528042</v>
      </c>
      <c r="J79" s="201">
        <f t="shared" si="2"/>
        <v>905.91368798862459</v>
      </c>
      <c r="K79" s="202">
        <f t="shared" si="2"/>
        <v>1256.815548742321</v>
      </c>
      <c r="L79" s="201">
        <f t="shared" si="2"/>
        <v>1607.7174094960171</v>
      </c>
      <c r="M79" s="200">
        <f t="shared" si="2"/>
        <v>1958.6192702497131</v>
      </c>
      <c r="O79" s="196" t="s">
        <v>526</v>
      </c>
      <c r="P79" s="196"/>
    </row>
    <row r="80" spans="1:16" ht="15">
      <c r="J80" s="199">
        <f>J79/O81</f>
        <v>1.1489396064675796</v>
      </c>
      <c r="M80" s="198">
        <f>M79/O80</f>
        <v>0.88719540849091194</v>
      </c>
      <c r="O80" s="197">
        <v>2207.6526225279449</v>
      </c>
      <c r="P80" s="196" t="s">
        <v>525</v>
      </c>
    </row>
    <row r="81" spans="15:16" ht="15">
      <c r="O81" s="197">
        <v>788.47807394668951</v>
      </c>
      <c r="P81" s="196" t="s">
        <v>524</v>
      </c>
    </row>
    <row r="83" spans="15:16">
      <c r="O83" s="194" t="s">
        <v>523</v>
      </c>
    </row>
    <row r="84" spans="15:16" ht="15">
      <c r="O84" s="195">
        <v>2943.5941530524501</v>
      </c>
      <c r="P84" s="194" t="s">
        <v>522</v>
      </c>
    </row>
    <row r="85" spans="15:16">
      <c r="O85" s="194" t="s">
        <v>521</v>
      </c>
    </row>
    <row r="86" spans="15:16" ht="15">
      <c r="O86" s="195">
        <v>735.89853826311253</v>
      </c>
      <c r="P86" s="194" t="s">
        <v>520</v>
      </c>
    </row>
    <row r="87" spans="15:16" ht="15">
      <c r="O87" s="195">
        <v>105.12836260901607</v>
      </c>
      <c r="P87" s="194" t="s">
        <v>519</v>
      </c>
    </row>
    <row r="88" spans="15:16" ht="15">
      <c r="O88" s="195">
        <v>420.51345043606426</v>
      </c>
      <c r="P88" s="194" t="s">
        <v>518</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1A25F-205B-4F10-8D47-F39DC4B8A3E0}">
  <dimension ref="A1:P88"/>
  <sheetViews>
    <sheetView topLeftCell="C65" workbookViewId="0">
      <selection activeCell="J4" sqref="J4:M24"/>
    </sheetView>
  </sheetViews>
  <sheetFormatPr baseColWidth="10" defaultColWidth="11.42578125" defaultRowHeight="12.75"/>
  <cols>
    <col min="1" max="1" width="20.42578125" style="194" customWidth="1"/>
    <col min="2" max="2" width="11.7109375" style="194" bestFit="1" customWidth="1"/>
    <col min="3" max="3" width="13" style="194" bestFit="1" customWidth="1"/>
    <col min="4" max="6" width="12.85546875" style="194" bestFit="1" customWidth="1"/>
    <col min="7" max="7" width="13" style="194" bestFit="1" customWidth="1"/>
    <col min="8" max="9" width="12.85546875" style="194" bestFit="1" customWidth="1"/>
    <col min="10" max="10" width="13" style="194" bestFit="1" customWidth="1"/>
    <col min="11" max="13" width="12.85546875" style="194" bestFit="1" customWidth="1"/>
    <col min="14" max="16384" width="11.42578125" style="194"/>
  </cols>
  <sheetData>
    <row r="1" spans="1:13" ht="18.75">
      <c r="A1" s="224" t="s">
        <v>551</v>
      </c>
    </row>
    <row r="2" spans="1:13" ht="13.5" thickBot="1"/>
    <row r="3" spans="1:13" ht="15.75" thickBot="1">
      <c r="A3" s="204" t="s">
        <v>552</v>
      </c>
      <c r="B3" s="211">
        <v>2009</v>
      </c>
      <c r="C3" s="211">
        <v>2010</v>
      </c>
      <c r="D3" s="211">
        <v>2011</v>
      </c>
      <c r="E3" s="211">
        <v>2012</v>
      </c>
      <c r="F3" s="211">
        <v>2013</v>
      </c>
      <c r="G3" s="214">
        <v>2014</v>
      </c>
      <c r="H3" s="211">
        <v>2015</v>
      </c>
      <c r="I3" s="211">
        <v>2016</v>
      </c>
      <c r="J3" s="213">
        <v>2017</v>
      </c>
      <c r="K3" s="212">
        <v>2018</v>
      </c>
      <c r="L3" s="211">
        <v>2019</v>
      </c>
      <c r="M3" s="210">
        <v>2020</v>
      </c>
    </row>
    <row r="4" spans="1:13" ht="15">
      <c r="A4" s="209" t="s">
        <v>544</v>
      </c>
      <c r="B4" s="223">
        <v>0</v>
      </c>
      <c r="C4" s="223">
        <v>0</v>
      </c>
      <c r="D4" s="223">
        <v>0</v>
      </c>
      <c r="E4" s="223">
        <v>0</v>
      </c>
      <c r="F4" s="223">
        <v>0</v>
      </c>
      <c r="G4" s="225">
        <v>0</v>
      </c>
      <c r="H4" s="226">
        <v>0</v>
      </c>
      <c r="I4" s="226">
        <v>0</v>
      </c>
      <c r="J4" s="263"/>
      <c r="K4" s="264"/>
      <c r="L4" s="263"/>
      <c r="M4" s="265"/>
    </row>
    <row r="5" spans="1:13" ht="15">
      <c r="A5" s="209" t="s">
        <v>543</v>
      </c>
      <c r="B5" s="223">
        <v>147788.85955860681</v>
      </c>
      <c r="C5" s="223">
        <v>1371764.1581329368</v>
      </c>
      <c r="D5" s="223">
        <v>460256.47973434615</v>
      </c>
      <c r="E5" s="223">
        <v>118379.619569944</v>
      </c>
      <c r="F5" s="223">
        <v>0</v>
      </c>
      <c r="G5" s="225">
        <v>0</v>
      </c>
      <c r="H5" s="226">
        <v>0</v>
      </c>
      <c r="I5" s="226">
        <v>0</v>
      </c>
      <c r="J5" s="263">
        <v>0</v>
      </c>
      <c r="K5" s="264">
        <v>0</v>
      </c>
      <c r="L5" s="263">
        <v>0</v>
      </c>
      <c r="M5" s="265">
        <v>0</v>
      </c>
    </row>
    <row r="6" spans="1:13" ht="15">
      <c r="A6" s="209" t="s">
        <v>542</v>
      </c>
      <c r="B6" s="223">
        <v>0</v>
      </c>
      <c r="C6" s="223">
        <v>0</v>
      </c>
      <c r="D6" s="223">
        <v>0</v>
      </c>
      <c r="E6" s="223">
        <v>0</v>
      </c>
      <c r="F6" s="223">
        <v>195543.60902255628</v>
      </c>
      <c r="G6" s="225">
        <v>672275.55201519199</v>
      </c>
      <c r="H6" s="226">
        <v>611013.09122058842</v>
      </c>
      <c r="I6" s="226">
        <v>260777.7044655724</v>
      </c>
      <c r="J6" s="263">
        <v>791353.34773984307</v>
      </c>
      <c r="K6" s="264">
        <v>-106131.3896320026</v>
      </c>
      <c r="L6" s="263">
        <v>0</v>
      </c>
      <c r="M6" s="265">
        <v>0</v>
      </c>
    </row>
    <row r="7" spans="1:13" ht="15">
      <c r="A7" s="209" t="s">
        <v>541</v>
      </c>
      <c r="B7" s="223">
        <v>0</v>
      </c>
      <c r="C7" s="223">
        <v>0</v>
      </c>
      <c r="D7" s="223">
        <v>0</v>
      </c>
      <c r="E7" s="223">
        <v>0</v>
      </c>
      <c r="F7" s="223">
        <v>0</v>
      </c>
      <c r="G7" s="225">
        <v>18154.561770833301</v>
      </c>
      <c r="H7" s="226">
        <v>18260.085855489386</v>
      </c>
      <c r="I7" s="226">
        <v>18154.561770833301</v>
      </c>
      <c r="J7" s="263">
        <v>18787.706278769809</v>
      </c>
      <c r="K7" s="264">
        <v>19948.471209986739</v>
      </c>
      <c r="L7" s="263"/>
      <c r="M7" s="265"/>
    </row>
    <row r="8" spans="1:13" ht="15">
      <c r="A8" s="209" t="s">
        <v>540</v>
      </c>
      <c r="B8" s="223">
        <v>0</v>
      </c>
      <c r="C8" s="223">
        <v>0</v>
      </c>
      <c r="D8" s="223">
        <v>0</v>
      </c>
      <c r="E8" s="223">
        <v>0</v>
      </c>
      <c r="F8" s="223">
        <v>0</v>
      </c>
      <c r="G8" s="225">
        <v>0</v>
      </c>
      <c r="H8" s="226">
        <v>0</v>
      </c>
      <c r="I8" s="226">
        <v>173190.64722811</v>
      </c>
      <c r="J8" s="263">
        <v>327806.30010298197</v>
      </c>
      <c r="K8" s="264">
        <v>334758.26624948398</v>
      </c>
      <c r="L8" s="263"/>
      <c r="M8" s="265"/>
    </row>
    <row r="9" spans="1:13" ht="15">
      <c r="A9" s="209" t="s">
        <v>539</v>
      </c>
      <c r="B9" s="223">
        <v>0</v>
      </c>
      <c r="C9" s="223">
        <v>0</v>
      </c>
      <c r="D9" s="223">
        <v>0</v>
      </c>
      <c r="E9" s="223">
        <v>16310.250514144604</v>
      </c>
      <c r="F9" s="223">
        <v>52387.763027760164</v>
      </c>
      <c r="G9" s="225">
        <v>42191.123322134154</v>
      </c>
      <c r="H9" s="226">
        <v>26324.331947433246</v>
      </c>
      <c r="I9" s="226">
        <v>24710.694508823417</v>
      </c>
      <c r="J9" s="263">
        <v>27308.397921816442</v>
      </c>
      <c r="K9" s="264">
        <v>38186.831142479386</v>
      </c>
      <c r="L9" s="263"/>
      <c r="M9" s="265"/>
    </row>
    <row r="10" spans="1:13" ht="15">
      <c r="A10" s="209" t="s">
        <v>538</v>
      </c>
      <c r="B10" s="223">
        <v>0</v>
      </c>
      <c r="C10" s="223">
        <v>0</v>
      </c>
      <c r="D10" s="223">
        <v>0</v>
      </c>
      <c r="E10" s="223">
        <v>0</v>
      </c>
      <c r="F10" s="223">
        <v>0</v>
      </c>
      <c r="G10" s="225">
        <v>0</v>
      </c>
      <c r="H10" s="226">
        <v>0</v>
      </c>
      <c r="I10" s="226">
        <v>0</v>
      </c>
      <c r="J10" s="263"/>
      <c r="K10" s="264"/>
      <c r="L10" s="263"/>
      <c r="M10" s="265"/>
    </row>
    <row r="11" spans="1:13" ht="15">
      <c r="A11" s="209" t="s">
        <v>461</v>
      </c>
      <c r="B11" s="223">
        <v>0</v>
      </c>
      <c r="C11" s="223">
        <v>0</v>
      </c>
      <c r="D11" s="223">
        <v>0</v>
      </c>
      <c r="E11" s="223">
        <v>0</v>
      </c>
      <c r="F11" s="223">
        <v>0</v>
      </c>
      <c r="G11" s="225">
        <v>0</v>
      </c>
      <c r="H11" s="226">
        <v>0</v>
      </c>
      <c r="I11" s="226">
        <v>0</v>
      </c>
      <c r="J11" s="263"/>
      <c r="K11" s="264"/>
      <c r="L11" s="263"/>
      <c r="M11" s="265"/>
    </row>
    <row r="12" spans="1:13" ht="15">
      <c r="A12" s="209" t="s">
        <v>467</v>
      </c>
      <c r="B12" s="223">
        <v>0</v>
      </c>
      <c r="C12" s="223">
        <v>0</v>
      </c>
      <c r="D12" s="223">
        <v>0</v>
      </c>
      <c r="E12" s="223">
        <v>0</v>
      </c>
      <c r="F12" s="223">
        <v>0</v>
      </c>
      <c r="G12" s="225">
        <v>1982.70921226211</v>
      </c>
      <c r="H12" s="226">
        <v>1982.70921226211</v>
      </c>
      <c r="I12" s="226">
        <v>1982.70921226211</v>
      </c>
      <c r="J12" s="263">
        <v>0</v>
      </c>
      <c r="K12" s="264">
        <v>0</v>
      </c>
      <c r="L12" s="263"/>
      <c r="M12" s="265"/>
    </row>
    <row r="13" spans="1:13" ht="15">
      <c r="A13" s="209" t="s">
        <v>470</v>
      </c>
      <c r="B13" s="223">
        <v>0</v>
      </c>
      <c r="C13" s="223">
        <v>0</v>
      </c>
      <c r="D13" s="223">
        <v>0</v>
      </c>
      <c r="E13" s="223">
        <v>0</v>
      </c>
      <c r="F13" s="223">
        <v>0</v>
      </c>
      <c r="G13" s="225">
        <v>0</v>
      </c>
      <c r="H13" s="226">
        <v>0</v>
      </c>
      <c r="I13" s="226">
        <v>25712.85</v>
      </c>
      <c r="J13" s="263">
        <v>0</v>
      </c>
      <c r="K13" s="264">
        <v>26608.95</v>
      </c>
      <c r="L13" s="263"/>
      <c r="M13" s="265"/>
    </row>
    <row r="14" spans="1:13" ht="15">
      <c r="A14" s="209" t="s">
        <v>473</v>
      </c>
      <c r="B14" s="223">
        <v>0</v>
      </c>
      <c r="C14" s="223">
        <v>0</v>
      </c>
      <c r="D14" s="223">
        <v>0</v>
      </c>
      <c r="E14" s="223">
        <v>0</v>
      </c>
      <c r="F14" s="223">
        <v>0</v>
      </c>
      <c r="G14" s="225">
        <v>41742.230423000001</v>
      </c>
      <c r="H14" s="226">
        <v>153591.1696355</v>
      </c>
      <c r="I14" s="226">
        <v>10807.940457500001</v>
      </c>
      <c r="J14" s="263">
        <v>0</v>
      </c>
      <c r="K14" s="264"/>
      <c r="L14" s="263"/>
      <c r="M14" s="265"/>
    </row>
    <row r="15" spans="1:13" ht="15">
      <c r="A15" s="209" t="s">
        <v>537</v>
      </c>
      <c r="B15" s="223">
        <v>260953.10306055017</v>
      </c>
      <c r="C15" s="223">
        <v>260461.83076056413</v>
      </c>
      <c r="D15" s="223">
        <v>280394.5605095959</v>
      </c>
      <c r="E15" s="223">
        <v>185228.9371963662</v>
      </c>
      <c r="F15" s="223">
        <v>282867.51034464024</v>
      </c>
      <c r="G15" s="225">
        <v>348018.97909351223</v>
      </c>
      <c r="H15" s="226">
        <v>44455.518285257443</v>
      </c>
      <c r="I15" s="226">
        <v>66001.644671712173</v>
      </c>
      <c r="J15" s="263">
        <v>60575.366404036067</v>
      </c>
      <c r="K15" s="264">
        <v>90699.231312598771</v>
      </c>
      <c r="L15" s="263"/>
      <c r="M15" s="265"/>
    </row>
    <row r="16" spans="1:13" ht="15">
      <c r="A16" s="209" t="s">
        <v>536</v>
      </c>
      <c r="B16" s="223">
        <v>2825.2522058288014</v>
      </c>
      <c r="C16" s="223">
        <v>3362.5046868467712</v>
      </c>
      <c r="D16" s="223">
        <v>2641.4166141204778</v>
      </c>
      <c r="E16" s="223">
        <v>1622.8704181892854</v>
      </c>
      <c r="F16" s="223">
        <v>2281.7205337048458</v>
      </c>
      <c r="G16" s="225">
        <v>2281.7205337048458</v>
      </c>
      <c r="H16" s="226">
        <v>0</v>
      </c>
      <c r="I16" s="226">
        <v>0</v>
      </c>
      <c r="J16" s="263">
        <v>0</v>
      </c>
      <c r="K16" s="264">
        <v>0</v>
      </c>
      <c r="L16" s="263"/>
      <c r="M16" s="265"/>
    </row>
    <row r="17" spans="1:13" ht="15">
      <c r="A17" s="209" t="s">
        <v>535</v>
      </c>
      <c r="B17" s="223">
        <v>7440.6653246577544</v>
      </c>
      <c r="C17" s="223">
        <v>14246.174421253731</v>
      </c>
      <c r="D17" s="223">
        <v>48428.740224700006</v>
      </c>
      <c r="E17" s="223">
        <v>70948.174897699995</v>
      </c>
      <c r="F17" s="223">
        <v>55977.166537899997</v>
      </c>
      <c r="G17" s="225">
        <v>53735.3677599</v>
      </c>
      <c r="H17" s="226">
        <v>48986.019087500004</v>
      </c>
      <c r="I17" s="226">
        <v>19168.610295300001</v>
      </c>
      <c r="J17" s="263">
        <v>10069.5050741</v>
      </c>
      <c r="K17" s="264">
        <v>9416.3404011000021</v>
      </c>
      <c r="L17" s="263"/>
      <c r="M17" s="265"/>
    </row>
    <row r="18" spans="1:13" ht="15">
      <c r="A18" s="209" t="s">
        <v>534</v>
      </c>
      <c r="B18" s="223">
        <v>0</v>
      </c>
      <c r="C18" s="223">
        <v>0</v>
      </c>
      <c r="D18" s="223">
        <v>0</v>
      </c>
      <c r="E18" s="223">
        <v>0</v>
      </c>
      <c r="F18" s="223">
        <v>0</v>
      </c>
      <c r="G18" s="225">
        <v>2.9394</v>
      </c>
      <c r="H18" s="226">
        <v>457.883665500527</v>
      </c>
      <c r="I18" s="226">
        <v>0</v>
      </c>
      <c r="J18" s="263">
        <v>0</v>
      </c>
      <c r="K18" s="264">
        <v>0</v>
      </c>
      <c r="L18" s="263"/>
      <c r="M18" s="265"/>
    </row>
    <row r="19" spans="1:13" ht="15">
      <c r="A19" s="209" t="s">
        <v>533</v>
      </c>
      <c r="B19" s="223">
        <v>1409.1629754396199</v>
      </c>
      <c r="C19" s="223">
        <v>1164.22650888815</v>
      </c>
      <c r="D19" s="223">
        <v>398.24658636916098</v>
      </c>
      <c r="E19" s="223">
        <v>411.86478626523501</v>
      </c>
      <c r="F19" s="223">
        <v>0</v>
      </c>
      <c r="G19" s="225">
        <v>0</v>
      </c>
      <c r="H19" s="226">
        <v>0</v>
      </c>
      <c r="I19" s="226">
        <v>0</v>
      </c>
      <c r="J19" s="263">
        <v>8232.3446306482892</v>
      </c>
      <c r="K19" s="264">
        <v>6602.2407846518199</v>
      </c>
      <c r="L19" s="263"/>
      <c r="M19" s="265"/>
    </row>
    <row r="20" spans="1:13" ht="15">
      <c r="A20" s="209" t="s">
        <v>532</v>
      </c>
      <c r="B20" s="223">
        <v>0</v>
      </c>
      <c r="C20" s="223">
        <v>0</v>
      </c>
      <c r="D20" s="223">
        <v>0</v>
      </c>
      <c r="E20" s="223">
        <v>0</v>
      </c>
      <c r="F20" s="223">
        <v>0</v>
      </c>
      <c r="G20" s="225">
        <v>552.35</v>
      </c>
      <c r="H20" s="226">
        <v>1972.67</v>
      </c>
      <c r="I20" s="226">
        <v>3633.3832888888901</v>
      </c>
      <c r="J20" s="263">
        <v>7025.4570000000003</v>
      </c>
      <c r="K20" s="264">
        <v>1263.6959999999999</v>
      </c>
      <c r="L20" s="263"/>
      <c r="M20" s="265"/>
    </row>
    <row r="21" spans="1:13" ht="15">
      <c r="A21" s="209" t="s">
        <v>531</v>
      </c>
      <c r="B21" s="223">
        <v>11137.460011959076</v>
      </c>
      <c r="C21" s="223">
        <v>30158.829984128475</v>
      </c>
      <c r="D21" s="223">
        <v>27469.24797424674</v>
      </c>
      <c r="E21" s="223">
        <v>44794.210938639939</v>
      </c>
      <c r="F21" s="223">
        <v>4414.1699404120445</v>
      </c>
      <c r="G21" s="225">
        <v>56521.033006265759</v>
      </c>
      <c r="H21" s="226">
        <v>31112.040959000587</v>
      </c>
      <c r="I21" s="226">
        <v>10964.770037829876</v>
      </c>
      <c r="J21" s="263">
        <v>27220.620101749897</v>
      </c>
      <c r="K21" s="264">
        <v>22703.400046765804</v>
      </c>
      <c r="L21" s="263"/>
      <c r="M21" s="265"/>
    </row>
    <row r="22" spans="1:13" ht="15">
      <c r="A22" s="209" t="s">
        <v>530</v>
      </c>
      <c r="B22" s="223">
        <v>48.119999885559082</v>
      </c>
      <c r="C22" s="223">
        <v>0</v>
      </c>
      <c r="D22" s="223">
        <v>0</v>
      </c>
      <c r="E22" s="223">
        <v>0</v>
      </c>
      <c r="F22" s="223">
        <v>0</v>
      </c>
      <c r="G22" s="225">
        <v>0</v>
      </c>
      <c r="H22" s="226">
        <v>0</v>
      </c>
      <c r="I22" s="226">
        <v>0</v>
      </c>
      <c r="J22" s="263">
        <v>0</v>
      </c>
      <c r="K22" s="264">
        <v>0</v>
      </c>
      <c r="L22" s="263">
        <v>0</v>
      </c>
      <c r="M22" s="265">
        <v>0</v>
      </c>
    </row>
    <row r="23" spans="1:13" ht="15">
      <c r="A23" s="209" t="s">
        <v>529</v>
      </c>
      <c r="B23" s="223">
        <v>37013.702984452248</v>
      </c>
      <c r="C23" s="223">
        <v>0</v>
      </c>
      <c r="D23" s="223">
        <v>0</v>
      </c>
      <c r="E23" s="223">
        <v>0</v>
      </c>
      <c r="F23" s="223">
        <v>0</v>
      </c>
      <c r="G23" s="225">
        <v>0</v>
      </c>
      <c r="H23" s="226">
        <v>0</v>
      </c>
      <c r="I23" s="226">
        <v>0</v>
      </c>
      <c r="J23" s="263">
        <v>0</v>
      </c>
      <c r="K23" s="264">
        <v>0</v>
      </c>
      <c r="L23" s="263">
        <v>0</v>
      </c>
      <c r="M23" s="265">
        <v>0</v>
      </c>
    </row>
    <row r="24" spans="1:13" ht="15.75" thickBot="1">
      <c r="A24" s="209" t="s">
        <v>528</v>
      </c>
      <c r="B24" s="223">
        <v>0</v>
      </c>
      <c r="C24" s="223">
        <v>0</v>
      </c>
      <c r="D24" s="223">
        <v>0</v>
      </c>
      <c r="E24" s="223">
        <v>0</v>
      </c>
      <c r="F24" s="223">
        <v>0</v>
      </c>
      <c r="G24" s="225">
        <v>133131.73611873388</v>
      </c>
      <c r="H24" s="226">
        <v>0</v>
      </c>
      <c r="I24" s="226">
        <v>0</v>
      </c>
      <c r="J24" s="263">
        <v>0</v>
      </c>
      <c r="K24" s="264">
        <v>0</v>
      </c>
      <c r="L24" s="263">
        <v>0</v>
      </c>
      <c r="M24" s="265">
        <v>0</v>
      </c>
    </row>
    <row r="25" spans="1:13" ht="15.75" thickBot="1">
      <c r="A25" s="204" t="s">
        <v>527</v>
      </c>
      <c r="B25" s="230">
        <f>SUM(B4:B24)</f>
        <v>468616.32612138003</v>
      </c>
      <c r="C25" s="230">
        <f t="shared" ref="C25:M25" si="0">SUM(C4:C24)</f>
        <v>1681157.7244946181</v>
      </c>
      <c r="D25" s="230">
        <f t="shared" si="0"/>
        <v>819588.69164337835</v>
      </c>
      <c r="E25" s="230">
        <f t="shared" si="0"/>
        <v>437695.92832124926</v>
      </c>
      <c r="F25" s="230">
        <f t="shared" si="0"/>
        <v>593471.93940697354</v>
      </c>
      <c r="G25" s="231">
        <f t="shared" si="0"/>
        <v>1370590.3026555383</v>
      </c>
      <c r="H25" s="230">
        <f t="shared" si="0"/>
        <v>938155.51986853173</v>
      </c>
      <c r="I25" s="230">
        <f t="shared" si="0"/>
        <v>615105.51593683206</v>
      </c>
      <c r="J25" s="230">
        <f t="shared" si="0"/>
        <v>1278379.0452539455</v>
      </c>
      <c r="K25" s="232">
        <f t="shared" si="0"/>
        <v>444056.03751506389</v>
      </c>
      <c r="L25" s="230">
        <f t="shared" si="0"/>
        <v>0</v>
      </c>
      <c r="M25" s="233">
        <f t="shared" si="0"/>
        <v>0</v>
      </c>
    </row>
    <row r="26" spans="1:13" ht="15">
      <c r="A26"/>
      <c r="B26"/>
      <c r="C26"/>
      <c r="D26"/>
      <c r="E26"/>
      <c r="F26"/>
      <c r="G26"/>
      <c r="H26"/>
      <c r="I26"/>
      <c r="J26"/>
      <c r="K26"/>
      <c r="L26"/>
      <c r="M26"/>
    </row>
    <row r="27" spans="1:13" hidden="1"/>
    <row r="28" spans="1:13" hidden="1"/>
    <row r="29" spans="1:13" hidden="1"/>
    <row r="30" spans="1:13" hidden="1"/>
    <row r="31" spans="1:13" ht="13.5" thickBot="1"/>
    <row r="32" spans="1:13" ht="15.75" thickBot="1">
      <c r="A32" s="204" t="s">
        <v>553</v>
      </c>
      <c r="B32" s="211">
        <v>2009</v>
      </c>
      <c r="C32" s="211">
        <v>2010</v>
      </c>
      <c r="D32" s="211">
        <v>2011</v>
      </c>
      <c r="E32" s="211">
        <v>2012</v>
      </c>
      <c r="F32" s="211">
        <v>2013</v>
      </c>
      <c r="G32" s="222">
        <v>2014</v>
      </c>
      <c r="H32" s="219">
        <v>2015</v>
      </c>
      <c r="I32" s="219">
        <v>2016</v>
      </c>
      <c r="J32" s="221">
        <v>2017</v>
      </c>
      <c r="K32" s="220">
        <v>2018</v>
      </c>
      <c r="L32" s="219">
        <v>2019</v>
      </c>
      <c r="M32" s="218">
        <v>2020</v>
      </c>
    </row>
    <row r="33" spans="1:13" ht="15">
      <c r="A33" s="209" t="s">
        <v>544</v>
      </c>
      <c r="B33" s="223">
        <v>0</v>
      </c>
      <c r="C33" s="223">
        <v>0</v>
      </c>
      <c r="D33" s="223">
        <v>0</v>
      </c>
      <c r="E33" s="223">
        <v>0</v>
      </c>
      <c r="F33" s="223">
        <v>0</v>
      </c>
      <c r="G33" s="234">
        <v>0</v>
      </c>
      <c r="H33" s="235">
        <v>0</v>
      </c>
      <c r="I33" s="235">
        <v>0</v>
      </c>
      <c r="J33" s="236"/>
      <c r="K33" s="237"/>
      <c r="L33" s="238"/>
      <c r="M33" s="239"/>
    </row>
    <row r="34" spans="1:13" ht="15">
      <c r="A34" s="209" t="s">
        <v>543</v>
      </c>
      <c r="B34" s="223">
        <v>147788.85955860681</v>
      </c>
      <c r="C34" s="223">
        <v>1519553.0176915436</v>
      </c>
      <c r="D34" s="223">
        <v>1979809.4974258896</v>
      </c>
      <c r="E34" s="223">
        <v>2098189.1169958338</v>
      </c>
      <c r="F34" s="223">
        <v>2098189.1169958338</v>
      </c>
      <c r="G34" s="225">
        <v>0</v>
      </c>
      <c r="H34" s="226">
        <v>0</v>
      </c>
      <c r="I34" s="226">
        <v>0</v>
      </c>
      <c r="J34" s="226">
        <v>0</v>
      </c>
      <c r="K34" s="229">
        <v>0</v>
      </c>
      <c r="L34" s="240"/>
      <c r="M34" s="241"/>
    </row>
    <row r="35" spans="1:13" ht="15">
      <c r="A35" s="209" t="s">
        <v>542</v>
      </c>
      <c r="B35" s="223">
        <v>0</v>
      </c>
      <c r="C35" s="223">
        <v>0</v>
      </c>
      <c r="D35" s="223">
        <v>0</v>
      </c>
      <c r="E35" s="223">
        <v>0</v>
      </c>
      <c r="F35" s="223">
        <v>195543.60902255628</v>
      </c>
      <c r="G35" s="225">
        <v>672275.55201519199</v>
      </c>
      <c r="H35" s="226">
        <v>1283288.6432357805</v>
      </c>
      <c r="I35" s="226">
        <v>1544066.3477013528</v>
      </c>
      <c r="J35" s="226">
        <v>2335419.6954411957</v>
      </c>
      <c r="K35" s="229">
        <v>2229288.3058091933</v>
      </c>
      <c r="L35" s="240">
        <f>K35</f>
        <v>2229288.3058091933</v>
      </c>
      <c r="M35" s="241">
        <f>L35</f>
        <v>2229288.3058091933</v>
      </c>
    </row>
    <row r="36" spans="1:13" ht="15">
      <c r="A36" s="209" t="s">
        <v>541</v>
      </c>
      <c r="B36" s="223">
        <v>0</v>
      </c>
      <c r="C36" s="223">
        <v>0</v>
      </c>
      <c r="D36" s="223">
        <v>0</v>
      </c>
      <c r="E36" s="223">
        <v>0</v>
      </c>
      <c r="F36" s="223">
        <v>0</v>
      </c>
      <c r="G36" s="225">
        <v>18154.561770833301</v>
      </c>
      <c r="H36" s="226">
        <v>20339.439292989384</v>
      </c>
      <c r="I36" s="226">
        <v>22418.792730489382</v>
      </c>
      <c r="J36" s="226">
        <v>25131.290675925891</v>
      </c>
      <c r="K36" s="229">
        <v>29004.553552579331</v>
      </c>
      <c r="L36" s="240">
        <f t="shared" ref="L36:M51" si="1">K36</f>
        <v>29004.553552579331</v>
      </c>
      <c r="M36" s="241">
        <f t="shared" si="1"/>
        <v>29004.553552579331</v>
      </c>
    </row>
    <row r="37" spans="1:13" ht="15">
      <c r="A37" s="209" t="s">
        <v>540</v>
      </c>
      <c r="B37" s="223">
        <v>0</v>
      </c>
      <c r="C37" s="223">
        <v>0</v>
      </c>
      <c r="D37" s="223">
        <v>0</v>
      </c>
      <c r="E37" s="223">
        <v>0</v>
      </c>
      <c r="F37" s="223">
        <v>0</v>
      </c>
      <c r="G37" s="225">
        <v>0</v>
      </c>
      <c r="H37" s="226">
        <v>0</v>
      </c>
      <c r="I37" s="226">
        <v>173190.64722811</v>
      </c>
      <c r="J37" s="226">
        <v>327806.30010298197</v>
      </c>
      <c r="K37" s="229">
        <v>334758.26624948398</v>
      </c>
      <c r="L37" s="240">
        <f t="shared" si="1"/>
        <v>334758.26624948398</v>
      </c>
      <c r="M37" s="241">
        <f t="shared" si="1"/>
        <v>334758.26624948398</v>
      </c>
    </row>
    <row r="38" spans="1:13" ht="15">
      <c r="A38" s="209" t="s">
        <v>539</v>
      </c>
      <c r="B38" s="223">
        <v>0</v>
      </c>
      <c r="C38" s="223">
        <v>0</v>
      </c>
      <c r="D38" s="223">
        <v>0</v>
      </c>
      <c r="E38" s="223">
        <v>16310.250514144605</v>
      </c>
      <c r="F38" s="223">
        <v>68698.013541904773</v>
      </c>
      <c r="G38" s="225">
        <v>42191.123322134161</v>
      </c>
      <c r="H38" s="226">
        <v>68515.455269567407</v>
      </c>
      <c r="I38" s="226">
        <v>93226.149778390842</v>
      </c>
      <c r="J38" s="226">
        <v>120534.78888066337</v>
      </c>
      <c r="K38" s="229">
        <v>158721.37884268662</v>
      </c>
      <c r="L38" s="240">
        <f t="shared" si="1"/>
        <v>158721.37884268662</v>
      </c>
      <c r="M38" s="241">
        <f t="shared" si="1"/>
        <v>158721.37884268662</v>
      </c>
    </row>
    <row r="39" spans="1:13" ht="15">
      <c r="A39" s="209" t="s">
        <v>538</v>
      </c>
      <c r="B39" s="223">
        <v>0</v>
      </c>
      <c r="C39" s="223">
        <v>0</v>
      </c>
      <c r="D39" s="223">
        <v>0</v>
      </c>
      <c r="E39" s="223">
        <v>0</v>
      </c>
      <c r="F39" s="223">
        <v>0</v>
      </c>
      <c r="G39" s="225">
        <v>0</v>
      </c>
      <c r="H39" s="226">
        <v>0</v>
      </c>
      <c r="I39" s="226">
        <v>0</v>
      </c>
      <c r="J39" s="227"/>
      <c r="K39" s="228"/>
      <c r="L39" s="240">
        <f t="shared" si="1"/>
        <v>0</v>
      </c>
      <c r="M39" s="241">
        <f t="shared" si="1"/>
        <v>0</v>
      </c>
    </row>
    <row r="40" spans="1:13" ht="15">
      <c r="A40" s="209" t="s">
        <v>461</v>
      </c>
      <c r="B40" s="223">
        <v>0</v>
      </c>
      <c r="C40" s="223">
        <v>0</v>
      </c>
      <c r="D40" s="223">
        <v>0</v>
      </c>
      <c r="E40" s="223">
        <v>0</v>
      </c>
      <c r="F40" s="223">
        <v>0</v>
      </c>
      <c r="G40" s="225">
        <v>0</v>
      </c>
      <c r="H40" s="226">
        <v>0</v>
      </c>
      <c r="I40" s="226">
        <v>0</v>
      </c>
      <c r="J40" s="227"/>
      <c r="K40" s="228"/>
      <c r="L40" s="240">
        <f t="shared" si="1"/>
        <v>0</v>
      </c>
      <c r="M40" s="241">
        <f t="shared" si="1"/>
        <v>0</v>
      </c>
    </row>
    <row r="41" spans="1:13" ht="15">
      <c r="A41" s="209" t="s">
        <v>467</v>
      </c>
      <c r="B41" s="223">
        <v>0</v>
      </c>
      <c r="C41" s="223">
        <v>0</v>
      </c>
      <c r="D41" s="223">
        <v>0</v>
      </c>
      <c r="E41" s="223">
        <v>0</v>
      </c>
      <c r="F41" s="223">
        <v>0</v>
      </c>
      <c r="G41" s="225">
        <v>1982.70921226211</v>
      </c>
      <c r="H41" s="226">
        <v>3965.41842452422</v>
      </c>
      <c r="I41" s="226">
        <v>5948.1276367863302</v>
      </c>
      <c r="J41" s="226">
        <v>5948.1276367863302</v>
      </c>
      <c r="K41" s="229">
        <v>5948.1276367863302</v>
      </c>
      <c r="L41" s="240">
        <f t="shared" si="1"/>
        <v>5948.1276367863302</v>
      </c>
      <c r="M41" s="241">
        <f t="shared" si="1"/>
        <v>5948.1276367863302</v>
      </c>
    </row>
    <row r="42" spans="1:13" ht="15">
      <c r="A42" s="209" t="s">
        <v>470</v>
      </c>
      <c r="B42" s="223">
        <v>0</v>
      </c>
      <c r="C42" s="223">
        <v>0</v>
      </c>
      <c r="D42" s="223">
        <v>0</v>
      </c>
      <c r="E42" s="223">
        <v>0</v>
      </c>
      <c r="F42" s="223">
        <v>0</v>
      </c>
      <c r="G42" s="225">
        <v>0</v>
      </c>
      <c r="H42" s="226">
        <v>0</v>
      </c>
      <c r="I42" s="226">
        <v>25712.85</v>
      </c>
      <c r="J42" s="226">
        <v>25712.85</v>
      </c>
      <c r="K42" s="229">
        <v>52321.8</v>
      </c>
      <c r="L42" s="240">
        <f t="shared" si="1"/>
        <v>52321.8</v>
      </c>
      <c r="M42" s="241">
        <f t="shared" si="1"/>
        <v>52321.8</v>
      </c>
    </row>
    <row r="43" spans="1:13" ht="15">
      <c r="A43" s="209" t="s">
        <v>473</v>
      </c>
      <c r="B43" s="223">
        <v>0</v>
      </c>
      <c r="C43" s="223">
        <v>0</v>
      </c>
      <c r="D43" s="223">
        <v>0</v>
      </c>
      <c r="E43" s="223">
        <v>0</v>
      </c>
      <c r="F43" s="223">
        <v>0</v>
      </c>
      <c r="G43" s="225">
        <v>41742.230423000001</v>
      </c>
      <c r="H43" s="226">
        <v>195333.4000585</v>
      </c>
      <c r="I43" s="226">
        <v>206141.340516</v>
      </c>
      <c r="J43" s="226">
        <v>206141.340516</v>
      </c>
      <c r="K43" s="228">
        <v>206141.340516</v>
      </c>
      <c r="L43" s="240">
        <f t="shared" si="1"/>
        <v>206141.340516</v>
      </c>
      <c r="M43" s="241">
        <f t="shared" si="1"/>
        <v>206141.340516</v>
      </c>
    </row>
    <row r="44" spans="1:13" ht="15">
      <c r="A44" s="209" t="s">
        <v>537</v>
      </c>
      <c r="B44" s="223">
        <v>260953.10306055023</v>
      </c>
      <c r="C44" s="223">
        <v>521414.93382111436</v>
      </c>
      <c r="D44" s="223">
        <v>801809.49433071027</v>
      </c>
      <c r="E44" s="223">
        <v>987038.43152707652</v>
      </c>
      <c r="F44" s="223">
        <v>1269905.9418717166</v>
      </c>
      <c r="G44" s="225">
        <v>348018.97909351217</v>
      </c>
      <c r="H44" s="226">
        <v>392474.49737876968</v>
      </c>
      <c r="I44" s="226">
        <v>458476.14205048187</v>
      </c>
      <c r="J44" s="226">
        <v>519051.50845451799</v>
      </c>
      <c r="K44" s="229">
        <v>609750.73976711673</v>
      </c>
      <c r="L44" s="240">
        <f t="shared" si="1"/>
        <v>609750.73976711673</v>
      </c>
      <c r="M44" s="241">
        <f t="shared" si="1"/>
        <v>609750.73976711673</v>
      </c>
    </row>
    <row r="45" spans="1:13" ht="15">
      <c r="A45" s="209" t="s">
        <v>536</v>
      </c>
      <c r="B45" s="223">
        <v>2825.2522058288018</v>
      </c>
      <c r="C45" s="223">
        <v>6187.7568926755739</v>
      </c>
      <c r="D45" s="223">
        <v>8829.1735067960508</v>
      </c>
      <c r="E45" s="223">
        <v>10452.043924985337</v>
      </c>
      <c r="F45" s="223">
        <v>12733.764458690182</v>
      </c>
      <c r="G45" s="225">
        <v>2281.7205337048454</v>
      </c>
      <c r="H45" s="226">
        <v>2281.7205337048458</v>
      </c>
      <c r="I45" s="226">
        <v>2281.7205337048458</v>
      </c>
      <c r="J45" s="226">
        <v>2281.7205337048458</v>
      </c>
      <c r="K45" s="229">
        <v>2281.7205337048454</v>
      </c>
      <c r="L45" s="240">
        <f t="shared" si="1"/>
        <v>2281.7205337048454</v>
      </c>
      <c r="M45" s="241">
        <f t="shared" si="1"/>
        <v>2281.7205337048454</v>
      </c>
    </row>
    <row r="46" spans="1:13" ht="15">
      <c r="A46" s="209" t="s">
        <v>535</v>
      </c>
      <c r="B46" s="223">
        <v>7440.6653246577544</v>
      </c>
      <c r="C46" s="223">
        <v>21686.839745911486</v>
      </c>
      <c r="D46" s="223">
        <v>70115.579970611492</v>
      </c>
      <c r="E46" s="223">
        <v>141063.75486831149</v>
      </c>
      <c r="F46" s="223">
        <v>197040.92140621151</v>
      </c>
      <c r="G46" s="225">
        <v>53735.3677599</v>
      </c>
      <c r="H46" s="226">
        <v>102721.3868474</v>
      </c>
      <c r="I46" s="226">
        <v>121889.9971427</v>
      </c>
      <c r="J46" s="226">
        <v>131959.5022168</v>
      </c>
      <c r="K46" s="229">
        <v>141375.84261789997</v>
      </c>
      <c r="L46" s="240">
        <f t="shared" si="1"/>
        <v>141375.84261789997</v>
      </c>
      <c r="M46" s="241">
        <f t="shared" si="1"/>
        <v>141375.84261789997</v>
      </c>
    </row>
    <row r="47" spans="1:13" ht="15">
      <c r="A47" s="209" t="s">
        <v>534</v>
      </c>
      <c r="B47" s="223">
        <v>0</v>
      </c>
      <c r="C47" s="223">
        <v>0</v>
      </c>
      <c r="D47" s="223">
        <v>0</v>
      </c>
      <c r="E47" s="223">
        <v>0</v>
      </c>
      <c r="F47" s="223">
        <v>0</v>
      </c>
      <c r="G47" s="225">
        <v>2.9394</v>
      </c>
      <c r="H47" s="226">
        <v>460.82306550052698</v>
      </c>
      <c r="I47" s="226">
        <v>460.82306550052698</v>
      </c>
      <c r="J47" s="226">
        <v>460.82306550052698</v>
      </c>
      <c r="K47" s="229">
        <v>460.82306550052698</v>
      </c>
      <c r="L47" s="240">
        <f t="shared" si="1"/>
        <v>460.82306550052698</v>
      </c>
      <c r="M47" s="241">
        <f t="shared" si="1"/>
        <v>460.82306550052698</v>
      </c>
    </row>
    <row r="48" spans="1:13" ht="15">
      <c r="A48" s="209" t="s">
        <v>533</v>
      </c>
      <c r="B48" s="223">
        <v>1409.1629754396199</v>
      </c>
      <c r="C48" s="223">
        <v>2573.3894843277699</v>
      </c>
      <c r="D48" s="223">
        <v>2971.6360706969308</v>
      </c>
      <c r="E48" s="223">
        <v>3383.5008569621659</v>
      </c>
      <c r="F48" s="223">
        <v>3383.5008569621659</v>
      </c>
      <c r="G48" s="225">
        <v>0</v>
      </c>
      <c r="H48" s="226">
        <v>0</v>
      </c>
      <c r="I48" s="226">
        <v>0</v>
      </c>
      <c r="J48" s="226">
        <v>8232.3446306482892</v>
      </c>
      <c r="K48" s="229">
        <v>14834.585415300109</v>
      </c>
      <c r="L48" s="240">
        <f t="shared" si="1"/>
        <v>14834.585415300109</v>
      </c>
      <c r="M48" s="241">
        <f t="shared" si="1"/>
        <v>14834.585415300109</v>
      </c>
    </row>
    <row r="49" spans="1:13" ht="15">
      <c r="A49" s="209" t="s">
        <v>532</v>
      </c>
      <c r="B49" s="223">
        <v>0</v>
      </c>
      <c r="C49" s="223">
        <v>0</v>
      </c>
      <c r="D49" s="223">
        <v>0</v>
      </c>
      <c r="E49" s="223">
        <v>0</v>
      </c>
      <c r="F49" s="223">
        <v>0</v>
      </c>
      <c r="G49" s="225">
        <v>552.35</v>
      </c>
      <c r="H49" s="226">
        <v>2525.02</v>
      </c>
      <c r="I49" s="226">
        <v>6158.4032888888905</v>
      </c>
      <c r="J49" s="226">
        <v>13183.860288888891</v>
      </c>
      <c r="K49" s="229">
        <v>14447.556288888891</v>
      </c>
      <c r="L49" s="240">
        <f t="shared" si="1"/>
        <v>14447.556288888891</v>
      </c>
      <c r="M49" s="241">
        <f t="shared" si="1"/>
        <v>14447.556288888891</v>
      </c>
    </row>
    <row r="50" spans="1:13" ht="15">
      <c r="A50" s="209" t="s">
        <v>531</v>
      </c>
      <c r="B50" s="223">
        <v>11175.660012722015</v>
      </c>
      <c r="C50" s="223">
        <v>41804.949988305569</v>
      </c>
      <c r="D50" s="223">
        <v>69274.197962552309</v>
      </c>
      <c r="E50" s="223">
        <v>114076.9489011541</v>
      </c>
      <c r="F50" s="223">
        <v>118481.84884110838</v>
      </c>
      <c r="G50" s="225">
        <v>56521.033006265759</v>
      </c>
      <c r="H50" s="226">
        <v>87633.073965266347</v>
      </c>
      <c r="I50" s="226">
        <v>98597.844003096223</v>
      </c>
      <c r="J50" s="226">
        <v>125818.46410484612</v>
      </c>
      <c r="K50" s="229">
        <v>148521.86415161192</v>
      </c>
      <c r="L50" s="240">
        <f t="shared" si="1"/>
        <v>148521.86415161192</v>
      </c>
      <c r="M50" s="241">
        <f t="shared" si="1"/>
        <v>148521.86415161192</v>
      </c>
    </row>
    <row r="51" spans="1:13" ht="15">
      <c r="A51" s="209" t="s">
        <v>530</v>
      </c>
      <c r="B51" s="223">
        <v>48.119999885559082</v>
      </c>
      <c r="C51" s="223">
        <v>48.119999885559082</v>
      </c>
      <c r="D51" s="223">
        <v>48.119999885559082</v>
      </c>
      <c r="E51" s="223">
        <v>48.119999885559082</v>
      </c>
      <c r="F51" s="223">
        <v>48.119999885559082</v>
      </c>
      <c r="G51" s="225">
        <v>0</v>
      </c>
      <c r="H51" s="226">
        <v>0</v>
      </c>
      <c r="I51" s="226">
        <v>0</v>
      </c>
      <c r="J51" s="226">
        <v>0</v>
      </c>
      <c r="K51" s="229">
        <v>0</v>
      </c>
      <c r="L51" s="240">
        <f t="shared" si="1"/>
        <v>0</v>
      </c>
      <c r="M51" s="241">
        <f t="shared" si="1"/>
        <v>0</v>
      </c>
    </row>
    <row r="52" spans="1:13" ht="15">
      <c r="A52" s="209" t="s">
        <v>529</v>
      </c>
      <c r="B52" s="223">
        <v>36971.782984852791</v>
      </c>
      <c r="C52" s="223">
        <v>36971.782984852791</v>
      </c>
      <c r="D52" s="223">
        <v>36971.782984852791</v>
      </c>
      <c r="E52" s="223">
        <v>36971.782984852791</v>
      </c>
      <c r="F52" s="223">
        <v>36971.782984852791</v>
      </c>
      <c r="G52" s="225">
        <v>0</v>
      </c>
      <c r="H52" s="226">
        <v>0</v>
      </c>
      <c r="I52" s="226">
        <v>0</v>
      </c>
      <c r="J52" s="226">
        <v>0</v>
      </c>
      <c r="K52" s="229">
        <v>0</v>
      </c>
      <c r="L52" s="240">
        <f t="shared" ref="L52:M53" si="2">K52</f>
        <v>0</v>
      </c>
      <c r="M52" s="241">
        <f t="shared" si="2"/>
        <v>0</v>
      </c>
    </row>
    <row r="53" spans="1:13" ht="15.75" thickBot="1">
      <c r="A53" s="209" t="s">
        <v>528</v>
      </c>
      <c r="B53" s="223">
        <v>0</v>
      </c>
      <c r="C53" s="223">
        <v>0</v>
      </c>
      <c r="D53" s="223">
        <v>0</v>
      </c>
      <c r="E53" s="223">
        <v>0</v>
      </c>
      <c r="F53" s="223">
        <v>0</v>
      </c>
      <c r="G53" s="225">
        <v>133131.73611873388</v>
      </c>
      <c r="H53" s="226">
        <v>133131.73611873388</v>
      </c>
      <c r="I53" s="226">
        <v>133131.73611873388</v>
      </c>
      <c r="J53" s="226">
        <v>133131.73611873388</v>
      </c>
      <c r="K53" s="229">
        <v>133131.73611873388</v>
      </c>
      <c r="L53" s="240">
        <f t="shared" si="2"/>
        <v>133131.73611873388</v>
      </c>
      <c r="M53" s="241">
        <f t="shared" si="2"/>
        <v>133131.73611873388</v>
      </c>
    </row>
    <row r="54" spans="1:13" ht="15.75" thickBot="1">
      <c r="A54" s="204" t="s">
        <v>527</v>
      </c>
      <c r="B54" s="230">
        <f>SUM(B33:B53)</f>
        <v>468612.60612254357</v>
      </c>
      <c r="C54" s="230">
        <f t="shared" ref="C54:M54" si="3">SUM(C33:C53)</f>
        <v>2150240.7906086165</v>
      </c>
      <c r="D54" s="230">
        <f t="shared" si="3"/>
        <v>2969829.4822519948</v>
      </c>
      <c r="E54" s="230">
        <f t="shared" si="3"/>
        <v>3407533.9505732064</v>
      </c>
      <c r="F54" s="230">
        <f t="shared" si="3"/>
        <v>4000996.619979722</v>
      </c>
      <c r="G54" s="231">
        <f t="shared" si="3"/>
        <v>1370590.3026555383</v>
      </c>
      <c r="H54" s="230">
        <f t="shared" si="3"/>
        <v>2292670.6141907368</v>
      </c>
      <c r="I54" s="230">
        <f t="shared" si="3"/>
        <v>2891700.9217942357</v>
      </c>
      <c r="J54" s="230">
        <f t="shared" si="3"/>
        <v>3980814.3526671943</v>
      </c>
      <c r="K54" s="232">
        <f t="shared" si="3"/>
        <v>4080988.6405654862</v>
      </c>
      <c r="L54" s="242">
        <f t="shared" si="3"/>
        <v>4080988.6405654862</v>
      </c>
      <c r="M54" s="243">
        <f t="shared" si="3"/>
        <v>4080988.6405654862</v>
      </c>
    </row>
    <row r="55" spans="1:13" ht="15">
      <c r="A55" s="244"/>
      <c r="B55" s="215"/>
      <c r="C55" s="215"/>
      <c r="D55" s="215"/>
      <c r="E55" s="215"/>
      <c r="F55" s="215"/>
      <c r="G55" s="215"/>
      <c r="H55" s="215"/>
      <c r="I55" s="215"/>
      <c r="J55" s="215"/>
      <c r="K55" s="216"/>
      <c r="L55" s="215"/>
      <c r="M55" s="215"/>
    </row>
    <row r="56" spans="1:13" ht="13.5" thickBot="1"/>
    <row r="57" spans="1:13" ht="15.75" thickBot="1">
      <c r="A57" s="204" t="s">
        <v>554</v>
      </c>
      <c r="B57" s="211">
        <v>2009</v>
      </c>
      <c r="C57" s="211">
        <v>2010</v>
      </c>
      <c r="D57" s="211">
        <v>2011</v>
      </c>
      <c r="E57" s="211">
        <v>2012</v>
      </c>
      <c r="F57" s="211">
        <v>2013</v>
      </c>
      <c r="G57" s="214">
        <v>2014</v>
      </c>
      <c r="H57" s="211">
        <v>2015</v>
      </c>
      <c r="I57" s="211">
        <v>2016</v>
      </c>
      <c r="J57" s="213">
        <v>2017</v>
      </c>
      <c r="K57" s="212">
        <v>2018</v>
      </c>
      <c r="L57" s="211">
        <v>2019</v>
      </c>
      <c r="M57" s="210">
        <v>2020</v>
      </c>
    </row>
    <row r="58" spans="1:13" ht="15">
      <c r="A58" s="209" t="s">
        <v>544</v>
      </c>
      <c r="B58" s="223"/>
      <c r="C58" s="223"/>
      <c r="D58" s="223"/>
      <c r="E58" s="223"/>
      <c r="F58" s="223"/>
      <c r="G58" s="234">
        <f>G33</f>
        <v>0</v>
      </c>
      <c r="H58" s="235">
        <f>H33+G33</f>
        <v>0</v>
      </c>
      <c r="I58" s="235">
        <f>I33+H33+G33</f>
        <v>0</v>
      </c>
      <c r="J58" s="235">
        <f t="shared" ref="J58:J78" si="4">G33+J33+I33+H33</f>
        <v>0</v>
      </c>
      <c r="K58" s="245">
        <f>G33+H33+K33+J33+I33</f>
        <v>0</v>
      </c>
      <c r="L58" s="246">
        <f>G33+H33+I33+L33+K33+J33</f>
        <v>0</v>
      </c>
      <c r="M58" s="247">
        <f>G33+H33+I33+J33+M33+L33+K33</f>
        <v>0</v>
      </c>
    </row>
    <row r="59" spans="1:13" ht="15">
      <c r="A59" s="209" t="s">
        <v>543</v>
      </c>
      <c r="B59" s="223"/>
      <c r="C59" s="223"/>
      <c r="D59" s="223"/>
      <c r="E59" s="223"/>
      <c r="F59" s="223"/>
      <c r="G59" s="225">
        <f t="shared" ref="G59:G78" si="5">G34</f>
        <v>0</v>
      </c>
      <c r="H59" s="226">
        <f t="shared" ref="H59:H78" si="6">H34+G34</f>
        <v>0</v>
      </c>
      <c r="I59" s="226">
        <f t="shared" ref="I59:I78" si="7">I34+H34+G34</f>
        <v>0</v>
      </c>
      <c r="J59" s="226">
        <f t="shared" si="4"/>
        <v>0</v>
      </c>
      <c r="K59" s="229">
        <f t="shared" ref="K59:K78" si="8">G34+H34+K34+J34+I34</f>
        <v>0</v>
      </c>
      <c r="L59" s="240">
        <f t="shared" ref="L59:L78" si="9">G34+H34+I34+L34+K34+J34</f>
        <v>0</v>
      </c>
      <c r="M59" s="241">
        <f t="shared" ref="M59:M78" si="10">G34+H34+I34+J34+M34+L34+K34</f>
        <v>0</v>
      </c>
    </row>
    <row r="60" spans="1:13" ht="15">
      <c r="A60" s="209" t="s">
        <v>542</v>
      </c>
      <c r="B60" s="223"/>
      <c r="C60" s="223"/>
      <c r="D60" s="223"/>
      <c r="E60" s="223"/>
      <c r="F60" s="223"/>
      <c r="G60" s="248">
        <f t="shared" si="5"/>
        <v>672275.55201519199</v>
      </c>
      <c r="H60" s="249">
        <f t="shared" si="6"/>
        <v>1955564.1952509726</v>
      </c>
      <c r="I60" s="249">
        <f t="shared" si="7"/>
        <v>3499630.5429523252</v>
      </c>
      <c r="J60" s="250">
        <f t="shared" si="4"/>
        <v>5835050.2383935209</v>
      </c>
      <c r="K60" s="251">
        <f t="shared" si="8"/>
        <v>8064338.5442027142</v>
      </c>
      <c r="L60" s="252">
        <f t="shared" si="9"/>
        <v>10293626.850011908</v>
      </c>
      <c r="M60" s="253">
        <f t="shared" si="10"/>
        <v>12522915.1558211</v>
      </c>
    </row>
    <row r="61" spans="1:13" ht="15">
      <c r="A61" s="209" t="s">
        <v>541</v>
      </c>
      <c r="B61" s="223"/>
      <c r="C61" s="223"/>
      <c r="D61" s="223"/>
      <c r="E61" s="223"/>
      <c r="F61" s="223"/>
      <c r="G61" s="248">
        <f t="shared" si="5"/>
        <v>18154.561770833301</v>
      </c>
      <c r="H61" s="249">
        <f t="shared" si="6"/>
        <v>38494.001063822681</v>
      </c>
      <c r="I61" s="249">
        <f t="shared" si="7"/>
        <v>60912.793794312063</v>
      </c>
      <c r="J61" s="250">
        <f t="shared" si="4"/>
        <v>86044.084470237955</v>
      </c>
      <c r="K61" s="251">
        <f t="shared" si="8"/>
        <v>115048.63802281729</v>
      </c>
      <c r="L61" s="252">
        <f t="shared" si="9"/>
        <v>144053.19157539663</v>
      </c>
      <c r="M61" s="253">
        <f t="shared" si="10"/>
        <v>173057.74512797597</v>
      </c>
    </row>
    <row r="62" spans="1:13" ht="15">
      <c r="A62" s="209" t="s">
        <v>540</v>
      </c>
      <c r="B62" s="223"/>
      <c r="C62" s="223"/>
      <c r="D62" s="223"/>
      <c r="E62" s="223"/>
      <c r="F62" s="223"/>
      <c r="G62" s="248">
        <f t="shared" si="5"/>
        <v>0</v>
      </c>
      <c r="H62" s="249">
        <f t="shared" si="6"/>
        <v>0</v>
      </c>
      <c r="I62" s="249">
        <f t="shared" si="7"/>
        <v>173190.64722811</v>
      </c>
      <c r="J62" s="250">
        <f t="shared" si="4"/>
        <v>500996.94733109197</v>
      </c>
      <c r="K62" s="251">
        <f t="shared" si="8"/>
        <v>835755.21358057589</v>
      </c>
      <c r="L62" s="252">
        <f t="shared" si="9"/>
        <v>1170513.4798300599</v>
      </c>
      <c r="M62" s="253">
        <f t="shared" si="10"/>
        <v>1505271.7460795438</v>
      </c>
    </row>
    <row r="63" spans="1:13" ht="15">
      <c r="A63" s="209" t="s">
        <v>539</v>
      </c>
      <c r="B63" s="223"/>
      <c r="C63" s="223"/>
      <c r="D63" s="223"/>
      <c r="E63" s="223"/>
      <c r="F63" s="223"/>
      <c r="G63" s="248">
        <f t="shared" si="5"/>
        <v>42191.123322134161</v>
      </c>
      <c r="H63" s="249">
        <f t="shared" si="6"/>
        <v>110706.57859170157</v>
      </c>
      <c r="I63" s="249">
        <f t="shared" si="7"/>
        <v>203932.72837009243</v>
      </c>
      <c r="J63" s="250">
        <f t="shared" si="4"/>
        <v>324467.5172507558</v>
      </c>
      <c r="K63" s="251">
        <f t="shared" si="8"/>
        <v>483188.8960934424</v>
      </c>
      <c r="L63" s="252">
        <f t="shared" si="9"/>
        <v>641910.27493612899</v>
      </c>
      <c r="M63" s="253">
        <f t="shared" si="10"/>
        <v>800631.65377881576</v>
      </c>
    </row>
    <row r="64" spans="1:13" ht="15">
      <c r="A64" s="209" t="s">
        <v>538</v>
      </c>
      <c r="B64" s="223"/>
      <c r="C64" s="223"/>
      <c r="D64" s="223"/>
      <c r="E64" s="223"/>
      <c r="F64" s="223"/>
      <c r="G64" s="225">
        <f t="shared" si="5"/>
        <v>0</v>
      </c>
      <c r="H64" s="226">
        <f t="shared" si="6"/>
        <v>0</v>
      </c>
      <c r="I64" s="226">
        <f t="shared" si="7"/>
        <v>0</v>
      </c>
      <c r="J64" s="226">
        <f t="shared" si="4"/>
        <v>0</v>
      </c>
      <c r="K64" s="229">
        <f t="shared" si="8"/>
        <v>0</v>
      </c>
      <c r="L64" s="240">
        <f t="shared" si="9"/>
        <v>0</v>
      </c>
      <c r="M64" s="241">
        <f t="shared" si="10"/>
        <v>0</v>
      </c>
    </row>
    <row r="65" spans="1:16" ht="15">
      <c r="A65" s="209" t="s">
        <v>461</v>
      </c>
      <c r="B65" s="223"/>
      <c r="C65" s="223"/>
      <c r="D65" s="223"/>
      <c r="E65" s="223"/>
      <c r="F65" s="223"/>
      <c r="G65" s="225">
        <f t="shared" si="5"/>
        <v>0</v>
      </c>
      <c r="H65" s="226">
        <f t="shared" si="6"/>
        <v>0</v>
      </c>
      <c r="I65" s="226">
        <f t="shared" si="7"/>
        <v>0</v>
      </c>
      <c r="J65" s="226">
        <f t="shared" si="4"/>
        <v>0</v>
      </c>
      <c r="K65" s="229">
        <f t="shared" si="8"/>
        <v>0</v>
      </c>
      <c r="L65" s="240">
        <f t="shared" si="9"/>
        <v>0</v>
      </c>
      <c r="M65" s="241">
        <f t="shared" si="10"/>
        <v>0</v>
      </c>
    </row>
    <row r="66" spans="1:16" ht="15">
      <c r="A66" s="209" t="s">
        <v>467</v>
      </c>
      <c r="B66" s="223"/>
      <c r="C66" s="223"/>
      <c r="D66" s="223"/>
      <c r="E66" s="223"/>
      <c r="F66" s="223"/>
      <c r="G66" s="248">
        <f t="shared" si="5"/>
        <v>1982.70921226211</v>
      </c>
      <c r="H66" s="249">
        <f t="shared" si="6"/>
        <v>5948.1276367863302</v>
      </c>
      <c r="I66" s="249">
        <f t="shared" si="7"/>
        <v>11896.25527357266</v>
      </c>
      <c r="J66" s="250">
        <f t="shared" si="4"/>
        <v>17844.382910358992</v>
      </c>
      <c r="K66" s="251">
        <f t="shared" si="8"/>
        <v>23792.510547145321</v>
      </c>
      <c r="L66" s="252">
        <f t="shared" si="9"/>
        <v>29740.638183931653</v>
      </c>
      <c r="M66" s="253">
        <f t="shared" si="10"/>
        <v>35688.765820717985</v>
      </c>
    </row>
    <row r="67" spans="1:16" ht="15">
      <c r="A67" s="209" t="s">
        <v>470</v>
      </c>
      <c r="B67" s="223"/>
      <c r="C67" s="223"/>
      <c r="D67" s="223"/>
      <c r="E67" s="223"/>
      <c r="F67" s="223"/>
      <c r="G67" s="248">
        <f t="shared" si="5"/>
        <v>0</v>
      </c>
      <c r="H67" s="249">
        <f t="shared" si="6"/>
        <v>0</v>
      </c>
      <c r="I67" s="249">
        <f t="shared" si="7"/>
        <v>25712.85</v>
      </c>
      <c r="J67" s="250">
        <f t="shared" si="4"/>
        <v>51425.7</v>
      </c>
      <c r="K67" s="251">
        <f t="shared" si="8"/>
        <v>103747.5</v>
      </c>
      <c r="L67" s="252">
        <f t="shared" si="9"/>
        <v>156069.29999999999</v>
      </c>
      <c r="M67" s="253">
        <f t="shared" si="10"/>
        <v>208391.09999999998</v>
      </c>
    </row>
    <row r="68" spans="1:16" ht="15">
      <c r="A68" s="209" t="s">
        <v>473</v>
      </c>
      <c r="B68" s="223"/>
      <c r="C68" s="223"/>
      <c r="D68" s="223"/>
      <c r="E68" s="223"/>
      <c r="F68" s="223"/>
      <c r="G68" s="248">
        <f t="shared" si="5"/>
        <v>41742.230423000001</v>
      </c>
      <c r="H68" s="249">
        <f t="shared" si="6"/>
        <v>237075.6304815</v>
      </c>
      <c r="I68" s="249">
        <f t="shared" si="7"/>
        <v>443216.9709975</v>
      </c>
      <c r="J68" s="250">
        <f t="shared" si="4"/>
        <v>649358.31151350006</v>
      </c>
      <c r="K68" s="251">
        <f t="shared" si="8"/>
        <v>855499.65202950011</v>
      </c>
      <c r="L68" s="252">
        <f t="shared" si="9"/>
        <v>1061640.9925455002</v>
      </c>
      <c r="M68" s="253">
        <f t="shared" si="10"/>
        <v>1267782.3330615002</v>
      </c>
    </row>
    <row r="69" spans="1:16" ht="15">
      <c r="A69" s="209" t="s">
        <v>537</v>
      </c>
      <c r="B69" s="223"/>
      <c r="C69" s="223"/>
      <c r="D69" s="223"/>
      <c r="E69" s="223"/>
      <c r="F69" s="223"/>
      <c r="G69" s="248">
        <f t="shared" si="5"/>
        <v>348018.97909351217</v>
      </c>
      <c r="H69" s="249">
        <f t="shared" si="6"/>
        <v>740493.47647228185</v>
      </c>
      <c r="I69" s="249">
        <f t="shared" si="7"/>
        <v>1198969.6185227637</v>
      </c>
      <c r="J69" s="250">
        <f t="shared" si="4"/>
        <v>1718021.1269772816</v>
      </c>
      <c r="K69" s="251">
        <f t="shared" si="8"/>
        <v>2327771.8667443981</v>
      </c>
      <c r="L69" s="252">
        <f t="shared" si="9"/>
        <v>2937522.6065115151</v>
      </c>
      <c r="M69" s="253">
        <f t="shared" si="10"/>
        <v>3547273.3462786311</v>
      </c>
    </row>
    <row r="70" spans="1:16" ht="15">
      <c r="A70" s="209" t="s">
        <v>536</v>
      </c>
      <c r="B70" s="223"/>
      <c r="C70" s="223"/>
      <c r="D70" s="223"/>
      <c r="E70" s="223"/>
      <c r="F70" s="223"/>
      <c r="G70" s="248">
        <f t="shared" si="5"/>
        <v>2281.7205337048454</v>
      </c>
      <c r="H70" s="249">
        <f t="shared" si="6"/>
        <v>4563.4410674096907</v>
      </c>
      <c r="I70" s="249">
        <f t="shared" si="7"/>
        <v>6845.161601114537</v>
      </c>
      <c r="J70" s="250">
        <f t="shared" si="4"/>
        <v>9126.8821348193815</v>
      </c>
      <c r="K70" s="251">
        <f t="shared" si="8"/>
        <v>11408.602668524227</v>
      </c>
      <c r="L70" s="252">
        <f t="shared" si="9"/>
        <v>13690.323202229072</v>
      </c>
      <c r="M70" s="253">
        <f t="shared" si="10"/>
        <v>15972.043735933918</v>
      </c>
    </row>
    <row r="71" spans="1:16" ht="15">
      <c r="A71" s="209" t="s">
        <v>535</v>
      </c>
      <c r="B71" s="223"/>
      <c r="C71" s="223"/>
      <c r="D71" s="223"/>
      <c r="E71" s="223"/>
      <c r="F71" s="223"/>
      <c r="G71" s="248">
        <f t="shared" si="5"/>
        <v>53735.3677599</v>
      </c>
      <c r="H71" s="249">
        <f t="shared" si="6"/>
        <v>156456.75460730001</v>
      </c>
      <c r="I71" s="249">
        <f t="shared" si="7"/>
        <v>278346.75175</v>
      </c>
      <c r="J71" s="250">
        <f t="shared" si="4"/>
        <v>410306.2539668</v>
      </c>
      <c r="K71" s="251">
        <f t="shared" si="8"/>
        <v>551682.09658469993</v>
      </c>
      <c r="L71" s="252">
        <f t="shared" si="9"/>
        <v>693057.93920259993</v>
      </c>
      <c r="M71" s="253">
        <f t="shared" si="10"/>
        <v>834433.78182049992</v>
      </c>
    </row>
    <row r="72" spans="1:16" ht="15">
      <c r="A72" s="209" t="s">
        <v>534</v>
      </c>
      <c r="B72" s="223"/>
      <c r="C72" s="223"/>
      <c r="D72" s="223"/>
      <c r="E72" s="223"/>
      <c r="F72" s="223"/>
      <c r="G72" s="248">
        <f t="shared" si="5"/>
        <v>2.9394</v>
      </c>
      <c r="H72" s="249">
        <f t="shared" si="6"/>
        <v>463.76246550052696</v>
      </c>
      <c r="I72" s="249">
        <f t="shared" si="7"/>
        <v>924.58553100105394</v>
      </c>
      <c r="J72" s="250">
        <f t="shared" si="4"/>
        <v>1385.4085965015809</v>
      </c>
      <c r="K72" s="251">
        <f t="shared" si="8"/>
        <v>1846.2316620021079</v>
      </c>
      <c r="L72" s="252">
        <f t="shared" si="9"/>
        <v>2307.0547275026347</v>
      </c>
      <c r="M72" s="253">
        <f t="shared" si="10"/>
        <v>2767.8777930031615</v>
      </c>
    </row>
    <row r="73" spans="1:16" ht="15">
      <c r="A73" s="209" t="s">
        <v>533</v>
      </c>
      <c r="B73" s="223"/>
      <c r="C73" s="223"/>
      <c r="D73" s="223"/>
      <c r="E73" s="223"/>
      <c r="F73" s="223"/>
      <c r="G73" s="225">
        <f t="shared" si="5"/>
        <v>0</v>
      </c>
      <c r="H73" s="226">
        <f t="shared" si="6"/>
        <v>0</v>
      </c>
      <c r="I73" s="226">
        <f t="shared" si="7"/>
        <v>0</v>
      </c>
      <c r="J73" s="250">
        <f t="shared" si="4"/>
        <v>8232.3446306482892</v>
      </c>
      <c r="K73" s="251">
        <f t="shared" si="8"/>
        <v>23066.9300459484</v>
      </c>
      <c r="L73" s="252">
        <f t="shared" si="9"/>
        <v>37901.515461248506</v>
      </c>
      <c r="M73" s="253">
        <f t="shared" si="10"/>
        <v>52736.100876548619</v>
      </c>
    </row>
    <row r="74" spans="1:16" ht="15">
      <c r="A74" s="209" t="s">
        <v>532</v>
      </c>
      <c r="B74" s="223"/>
      <c r="C74" s="223"/>
      <c r="D74" s="223"/>
      <c r="E74" s="223"/>
      <c r="F74" s="223"/>
      <c r="G74" s="248">
        <f t="shared" si="5"/>
        <v>552.35</v>
      </c>
      <c r="H74" s="249">
        <f t="shared" si="6"/>
        <v>3077.37</v>
      </c>
      <c r="I74" s="249">
        <f t="shared" si="7"/>
        <v>9235.7732888888913</v>
      </c>
      <c r="J74" s="250">
        <f t="shared" si="4"/>
        <v>22419.633577777782</v>
      </c>
      <c r="K74" s="251">
        <f t="shared" si="8"/>
        <v>36867.189866666675</v>
      </c>
      <c r="L74" s="252">
        <f t="shared" si="9"/>
        <v>51314.746155555564</v>
      </c>
      <c r="M74" s="253">
        <f t="shared" si="10"/>
        <v>65762.302444444445</v>
      </c>
    </row>
    <row r="75" spans="1:16" ht="15">
      <c r="A75" s="209" t="s">
        <v>531</v>
      </c>
      <c r="B75" s="223"/>
      <c r="C75" s="223"/>
      <c r="D75" s="223"/>
      <c r="E75" s="223"/>
      <c r="F75" s="223"/>
      <c r="G75" s="248">
        <f t="shared" si="5"/>
        <v>56521.033006265759</v>
      </c>
      <c r="H75" s="249">
        <f t="shared" si="6"/>
        <v>144154.10697153211</v>
      </c>
      <c r="I75" s="249">
        <f t="shared" si="7"/>
        <v>242751.95097462833</v>
      </c>
      <c r="J75" s="250">
        <f t="shared" si="4"/>
        <v>368570.41507947445</v>
      </c>
      <c r="K75" s="251">
        <f t="shared" si="8"/>
        <v>517092.27923108637</v>
      </c>
      <c r="L75" s="252">
        <f t="shared" si="9"/>
        <v>665614.1433826983</v>
      </c>
      <c r="M75" s="253">
        <f t="shared" si="10"/>
        <v>814136.00753431022</v>
      </c>
    </row>
    <row r="76" spans="1:16" ht="15">
      <c r="A76" s="209" t="s">
        <v>530</v>
      </c>
      <c r="B76" s="223"/>
      <c r="C76" s="223"/>
      <c r="D76" s="223"/>
      <c r="E76" s="223"/>
      <c r="F76" s="223"/>
      <c r="G76" s="225">
        <f t="shared" si="5"/>
        <v>0</v>
      </c>
      <c r="H76" s="226">
        <f t="shared" si="6"/>
        <v>0</v>
      </c>
      <c r="I76" s="226">
        <f t="shared" si="7"/>
        <v>0</v>
      </c>
      <c r="J76" s="226">
        <f t="shared" si="4"/>
        <v>0</v>
      </c>
      <c r="K76" s="229">
        <f t="shared" si="8"/>
        <v>0</v>
      </c>
      <c r="L76" s="240">
        <f t="shared" si="9"/>
        <v>0</v>
      </c>
      <c r="M76" s="241">
        <f t="shared" si="10"/>
        <v>0</v>
      </c>
    </row>
    <row r="77" spans="1:16" ht="15">
      <c r="A77" s="209" t="s">
        <v>529</v>
      </c>
      <c r="B77" s="223"/>
      <c r="C77" s="223"/>
      <c r="D77" s="223"/>
      <c r="E77" s="223"/>
      <c r="F77" s="223"/>
      <c r="G77" s="225">
        <f t="shared" si="5"/>
        <v>0</v>
      </c>
      <c r="H77" s="226">
        <f t="shared" si="6"/>
        <v>0</v>
      </c>
      <c r="I77" s="226">
        <f t="shared" si="7"/>
        <v>0</v>
      </c>
      <c r="J77" s="226">
        <f t="shared" si="4"/>
        <v>0</v>
      </c>
      <c r="K77" s="229">
        <f t="shared" si="8"/>
        <v>0</v>
      </c>
      <c r="L77" s="240">
        <f t="shared" si="9"/>
        <v>0</v>
      </c>
      <c r="M77" s="241">
        <f t="shared" si="10"/>
        <v>0</v>
      </c>
    </row>
    <row r="78" spans="1:16" ht="15.75" thickBot="1">
      <c r="A78" s="209" t="s">
        <v>528</v>
      </c>
      <c r="B78" s="223"/>
      <c r="C78" s="223"/>
      <c r="D78" s="223"/>
      <c r="E78" s="223"/>
      <c r="F78" s="223"/>
      <c r="G78" s="254">
        <f t="shared" si="5"/>
        <v>133131.73611873388</v>
      </c>
      <c r="H78" s="255">
        <f t="shared" si="6"/>
        <v>266263.47223746777</v>
      </c>
      <c r="I78" s="255">
        <f t="shared" si="7"/>
        <v>399395.20835620165</v>
      </c>
      <c r="J78" s="256">
        <f t="shared" si="4"/>
        <v>532526.94447493553</v>
      </c>
      <c r="K78" s="257">
        <f t="shared" si="8"/>
        <v>665658.68059366941</v>
      </c>
      <c r="L78" s="258">
        <f t="shared" si="9"/>
        <v>798790.4167124033</v>
      </c>
      <c r="M78" s="259">
        <f t="shared" si="10"/>
        <v>931922.15283113718</v>
      </c>
    </row>
    <row r="79" spans="1:16" ht="15.75" thickBot="1">
      <c r="A79" s="204" t="s">
        <v>527</v>
      </c>
      <c r="B79" s="230">
        <f>SUM(B58:B78)</f>
        <v>0</v>
      </c>
      <c r="C79" s="230">
        <f t="shared" ref="C79:M79" si="11">SUM(C58:C78)</f>
        <v>0</v>
      </c>
      <c r="D79" s="230">
        <f t="shared" si="11"/>
        <v>0</v>
      </c>
      <c r="E79" s="230">
        <f t="shared" si="11"/>
        <v>0</v>
      </c>
      <c r="F79" s="230">
        <f t="shared" si="11"/>
        <v>0</v>
      </c>
      <c r="G79" s="231">
        <f t="shared" si="11"/>
        <v>1370590.3026555383</v>
      </c>
      <c r="H79" s="230">
        <f t="shared" si="11"/>
        <v>3663260.9168462758</v>
      </c>
      <c r="I79" s="230">
        <f t="shared" si="11"/>
        <v>6554961.8386405092</v>
      </c>
      <c r="J79" s="230">
        <f t="shared" si="11"/>
        <v>10535776.191307703</v>
      </c>
      <c r="K79" s="232">
        <f t="shared" si="11"/>
        <v>14616764.831873192</v>
      </c>
      <c r="L79" s="242">
        <f t="shared" si="11"/>
        <v>18697753.472438674</v>
      </c>
      <c r="M79" s="243">
        <f t="shared" si="11"/>
        <v>22778742.113004155</v>
      </c>
      <c r="O79" s="260" t="s">
        <v>526</v>
      </c>
      <c r="P79" s="260"/>
    </row>
    <row r="80" spans="1:16" ht="15">
      <c r="J80" s="199">
        <f>J79/O81</f>
        <v>1.1489396064675794</v>
      </c>
      <c r="M80" s="198">
        <f>M79/O80</f>
        <v>0.88719540849091161</v>
      </c>
      <c r="O80" s="260">
        <v>25675000</v>
      </c>
      <c r="P80" s="260" t="s">
        <v>555</v>
      </c>
    </row>
    <row r="81" spans="15:16" ht="15">
      <c r="O81" s="260">
        <v>9170000</v>
      </c>
      <c r="P81" s="260" t="s">
        <v>556</v>
      </c>
    </row>
    <row r="83" spans="15:16">
      <c r="O83" s="194" t="s">
        <v>523</v>
      </c>
    </row>
    <row r="84" spans="15:16" ht="15">
      <c r="O84" s="261">
        <v>34234000</v>
      </c>
      <c r="P84" s="262" t="s">
        <v>555</v>
      </c>
    </row>
    <row r="85" spans="15:16">
      <c r="O85" s="194" t="s">
        <v>521</v>
      </c>
    </row>
    <row r="86" spans="15:16" ht="15">
      <c r="O86" s="261">
        <f>0.25*O84</f>
        <v>8558500</v>
      </c>
      <c r="P86" s="194" t="s">
        <v>557</v>
      </c>
    </row>
    <row r="87" spans="15:16" ht="15">
      <c r="O87" s="261">
        <f>O86/7</f>
        <v>1222642.857142857</v>
      </c>
      <c r="P87" s="194" t="s">
        <v>558</v>
      </c>
    </row>
    <row r="88" spans="15:16" ht="15">
      <c r="O88" s="261">
        <f>4*O87</f>
        <v>4890571.4285714282</v>
      </c>
      <c r="P88" s="194" t="s">
        <v>559</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B2:B65"/>
  <sheetViews>
    <sheetView topLeftCell="A31" workbookViewId="0">
      <selection activeCell="B66" sqref="B66"/>
    </sheetView>
  </sheetViews>
  <sheetFormatPr baseColWidth="10" defaultColWidth="8.85546875" defaultRowHeight="15"/>
  <cols>
    <col min="2" max="2" width="94.85546875" customWidth="1"/>
  </cols>
  <sheetData>
    <row r="2" spans="2:2">
      <c r="B2" s="11" t="s">
        <v>111</v>
      </c>
    </row>
    <row r="3" spans="2:2">
      <c r="B3" s="4" t="s">
        <v>118</v>
      </c>
    </row>
    <row r="4" spans="2:2">
      <c r="B4" s="4" t="s">
        <v>139</v>
      </c>
    </row>
    <row r="5" spans="2:2">
      <c r="B5" s="22" t="s">
        <v>140</v>
      </c>
    </row>
    <row r="6" spans="2:2" s="17" customFormat="1">
      <c r="B6" s="22" t="s">
        <v>124</v>
      </c>
    </row>
    <row r="7" spans="2:2">
      <c r="B7" s="22" t="s">
        <v>123</v>
      </c>
    </row>
    <row r="8" spans="2:2">
      <c r="B8" s="22" t="s">
        <v>125</v>
      </c>
    </row>
    <row r="9" spans="2:2">
      <c r="B9" s="22" t="s">
        <v>141</v>
      </c>
    </row>
    <row r="10" spans="2:2">
      <c r="B10" s="22" t="s">
        <v>142</v>
      </c>
    </row>
    <row r="11" spans="2:2">
      <c r="B11" s="22" t="s">
        <v>126</v>
      </c>
    </row>
    <row r="12" spans="2:2">
      <c r="B12" s="22" t="s">
        <v>127</v>
      </c>
    </row>
    <row r="13" spans="2:2">
      <c r="B13" s="22" t="s">
        <v>129</v>
      </c>
    </row>
    <row r="14" spans="2:2">
      <c r="B14" s="22" t="s">
        <v>128</v>
      </c>
    </row>
    <row r="15" spans="2:2">
      <c r="B15" s="22" t="s">
        <v>143</v>
      </c>
    </row>
    <row r="16" spans="2:2">
      <c r="B16" s="22" t="s">
        <v>130</v>
      </c>
    </row>
    <row r="17" spans="2:2">
      <c r="B17" s="22" t="s">
        <v>144</v>
      </c>
    </row>
    <row r="18" spans="2:2">
      <c r="B18" s="22" t="s">
        <v>131</v>
      </c>
    </row>
    <row r="19" spans="2:2">
      <c r="B19" s="22" t="s">
        <v>145</v>
      </c>
    </row>
    <row r="20" spans="2:2">
      <c r="B20" s="22" t="s">
        <v>100</v>
      </c>
    </row>
    <row r="21" spans="2:2">
      <c r="B21" s="22" t="s">
        <v>132</v>
      </c>
    </row>
    <row r="22" spans="2:2">
      <c r="B22" s="22" t="s">
        <v>101</v>
      </c>
    </row>
    <row r="23" spans="2:2">
      <c r="B23" s="22" t="s">
        <v>122</v>
      </c>
    </row>
    <row r="24" spans="2:2">
      <c r="B24" s="22" t="s">
        <v>102</v>
      </c>
    </row>
    <row r="25" spans="2:2">
      <c r="B25" s="22" t="s">
        <v>103</v>
      </c>
    </row>
    <row r="26" spans="2:2">
      <c r="B26" s="22" t="s">
        <v>104</v>
      </c>
    </row>
    <row r="27" spans="2:2">
      <c r="B27" s="22" t="s">
        <v>99</v>
      </c>
    </row>
    <row r="28" spans="2:2">
      <c r="B28" s="22"/>
    </row>
    <row r="29" spans="2:2">
      <c r="B29" s="23" t="s">
        <v>110</v>
      </c>
    </row>
    <row r="30" spans="2:2">
      <c r="B30" s="4" t="s">
        <v>118</v>
      </c>
    </row>
    <row r="31" spans="2:2">
      <c r="B31" s="4" t="s">
        <v>98</v>
      </c>
    </row>
    <row r="32" spans="2:2">
      <c r="B32" s="22" t="s">
        <v>105</v>
      </c>
    </row>
    <row r="33" spans="2:2">
      <c r="B33" s="22" t="s">
        <v>106</v>
      </c>
    </row>
    <row r="34" spans="2:2">
      <c r="B34" s="22" t="s">
        <v>107</v>
      </c>
    </row>
    <row r="35" spans="2:2">
      <c r="B35" s="22" t="s">
        <v>108</v>
      </c>
    </row>
    <row r="36" spans="2:2">
      <c r="B36" s="22" t="s">
        <v>120</v>
      </c>
    </row>
    <row r="37" spans="2:2">
      <c r="B37" s="22" t="s">
        <v>119</v>
      </c>
    </row>
    <row r="38" spans="2:2">
      <c r="B38" s="22" t="s">
        <v>109</v>
      </c>
    </row>
    <row r="39" spans="2:2">
      <c r="B39" s="22" t="s">
        <v>99</v>
      </c>
    </row>
    <row r="40" spans="2:2">
      <c r="B40" s="22"/>
    </row>
    <row r="41" spans="2:2">
      <c r="B41" s="23" t="s">
        <v>117</v>
      </c>
    </row>
    <row r="42" spans="2:2">
      <c r="B42" s="4" t="s">
        <v>118</v>
      </c>
    </row>
    <row r="43" spans="2:2">
      <c r="B43" s="22" t="s">
        <v>112</v>
      </c>
    </row>
    <row r="44" spans="2:2">
      <c r="B44" s="22" t="s">
        <v>113</v>
      </c>
    </row>
    <row r="45" spans="2:2">
      <c r="B45" s="22" t="s">
        <v>114</v>
      </c>
    </row>
    <row r="46" spans="2:2">
      <c r="B46" s="22" t="s">
        <v>121</v>
      </c>
    </row>
    <row r="47" spans="2:2">
      <c r="B47" s="22" t="s">
        <v>115</v>
      </c>
    </row>
    <row r="48" spans="2:2">
      <c r="B48" s="22" t="s">
        <v>116</v>
      </c>
    </row>
    <row r="49" spans="2:2">
      <c r="B49" s="22" t="s">
        <v>99</v>
      </c>
    </row>
    <row r="51" spans="2:2">
      <c r="B51" s="23" t="s">
        <v>165</v>
      </c>
    </row>
    <row r="52" spans="2:2">
      <c r="B52" s="4" t="s">
        <v>118</v>
      </c>
    </row>
    <row r="53" spans="2:2">
      <c r="B53" s="22" t="s">
        <v>166</v>
      </c>
    </row>
    <row r="54" spans="2:2">
      <c r="B54" s="22" t="s">
        <v>172</v>
      </c>
    </row>
    <row r="55" spans="2:2">
      <c r="B55" s="22" t="s">
        <v>177</v>
      </c>
    </row>
    <row r="56" spans="2:2">
      <c r="B56" s="22" t="s">
        <v>167</v>
      </c>
    </row>
    <row r="57" spans="2:2">
      <c r="B57" s="22" t="s">
        <v>170</v>
      </c>
    </row>
    <row r="58" spans="2:2">
      <c r="B58" s="22" t="s">
        <v>171</v>
      </c>
    </row>
    <row r="59" spans="2:2">
      <c r="B59" s="22" t="s">
        <v>168</v>
      </c>
    </row>
    <row r="60" spans="2:2">
      <c r="B60" s="22" t="s">
        <v>169</v>
      </c>
    </row>
    <row r="61" spans="2:2">
      <c r="B61" s="22" t="s">
        <v>173</v>
      </c>
    </row>
    <row r="62" spans="2:2">
      <c r="B62" s="22" t="s">
        <v>174</v>
      </c>
    </row>
    <row r="63" spans="2:2">
      <c r="B63" s="22" t="s">
        <v>175</v>
      </c>
    </row>
    <row r="64" spans="2:2">
      <c r="B64" s="22" t="s">
        <v>176</v>
      </c>
    </row>
    <row r="65" spans="2:2">
      <c r="B65" s="22" t="s">
        <v>99</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F75DCF42861D643BEA41C7D9D9ECF01" ma:contentTypeVersion="12" ma:contentTypeDescription="Crée un document." ma:contentTypeScope="" ma:versionID="1533f172a047326f4e32dfd9e234e4d2">
  <xsd:schema xmlns:xsd="http://www.w3.org/2001/XMLSchema" xmlns:xs="http://www.w3.org/2001/XMLSchema" xmlns:p="http://schemas.microsoft.com/office/2006/metadata/properties" xmlns:ns3="3c09b667-d44e-4a8c-8a1c-211b711edf9a" xmlns:ns4="edcb8b12-9052-422b-b8f7-02029c190ff1" targetNamespace="http://schemas.microsoft.com/office/2006/metadata/properties" ma:root="true" ma:fieldsID="1e7d1780dfb44324045e22d8d496a3c4" ns3:_="" ns4:_="">
    <xsd:import namespace="3c09b667-d44e-4a8c-8a1c-211b711edf9a"/>
    <xsd:import namespace="edcb8b12-9052-422b-b8f7-02029c190ff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09b667-d44e-4a8c-8a1c-211b711edf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dcb8b12-9052-422b-b8f7-02029c190ff1" elementFormDefault="qualified">
    <xsd:import namespace="http://schemas.microsoft.com/office/2006/documentManagement/types"/>
    <xsd:import namespace="http://schemas.microsoft.com/office/infopath/2007/PartnerControls"/>
    <xsd:element name="SharedWithUsers" ma:index="15"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Partagé avec détails" ma:internalName="SharedWithDetails" ma:readOnly="true">
      <xsd:simpleType>
        <xsd:restriction base="dms:Note">
          <xsd:maxLength value="255"/>
        </xsd:restriction>
      </xsd:simpleType>
    </xsd:element>
    <xsd:element name="SharingHintHash" ma:index="17"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50CCF2-E900-490A-8CE9-0D8647900FA9}">
  <ds:schemaRef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 ds:uri="http://purl.org/dc/terms/"/>
    <ds:schemaRef ds:uri="edcb8b12-9052-422b-b8f7-02029c190ff1"/>
    <ds:schemaRef ds:uri="3c09b667-d44e-4a8c-8a1c-211b711edf9a"/>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BCE53DC7-293A-42A9-8D93-61ED78D67992}">
  <ds:schemaRefs>
    <ds:schemaRef ds:uri="http://schemas.microsoft.com/sharepoint/v3/contenttype/forms"/>
  </ds:schemaRefs>
</ds:datastoreItem>
</file>

<file path=customXml/itemProps3.xml><?xml version="1.0" encoding="utf-8"?>
<ds:datastoreItem xmlns:ds="http://schemas.openxmlformats.org/officeDocument/2006/customXml" ds:itemID="{BD86B4A9-D2AC-46FE-9E0F-366E6D5D5E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09b667-d44e-4a8c-8a1c-211b711edf9a"/>
    <ds:schemaRef ds:uri="edcb8b12-9052-422b-b8f7-02029c190f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2</vt:i4>
      </vt:variant>
    </vt:vector>
  </HeadingPairs>
  <TitlesOfParts>
    <vt:vector size="9" baseType="lpstr">
      <vt:lpstr>EED AR Template 2020</vt:lpstr>
      <vt:lpstr>Indicator trends</vt:lpstr>
      <vt:lpstr>Changes in reported savings VG</vt:lpstr>
      <vt:lpstr>Brussels</vt:lpstr>
      <vt:lpstr>Wallonia Art7 ktep</vt:lpstr>
      <vt:lpstr>Wallonia Art7 MWh</vt:lpstr>
      <vt:lpstr>Measure Cat</vt:lpstr>
      <vt:lpstr>MmExcelLinker_A651E7D9_2F92_494F_8806_994E169BFE8C</vt:lpstr>
      <vt:lpstr>'EED AR Template 2020'!Zone_d_impression</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ZANGHERI Paolo (JRC-ISPRA)</dc:creator>
  <cp:lastModifiedBy>34185</cp:lastModifiedBy>
  <cp:lastPrinted>2015-04-16T08:07:21Z</cp:lastPrinted>
  <dcterms:created xsi:type="dcterms:W3CDTF">2015-03-27T08:24:25Z</dcterms:created>
  <dcterms:modified xsi:type="dcterms:W3CDTF">2020-05-05T06:57:52Z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A651E7D9_2F92_494F_8806_994E169BFE8C">
    <vt:lpwstr>0</vt:lpwstr>
  </property>
  <property fmtid="{D5CDD505-2E9C-101B-9397-08002B2CF9AE}" pid="3" name="ContentTypeId">
    <vt:lpwstr>0x010100CF75DCF42861D643BEA41C7D9D9ECF01</vt:lpwstr>
  </property>
  <property fmtid="{D5CDD505-2E9C-101B-9397-08002B2CF9AE}" pid="4" name="MSIP_Label_e72a09c5-6e26-4737-a926-47ef1ab198ae_Enabled">
    <vt:lpwstr>True</vt:lpwstr>
  </property>
  <property fmtid="{D5CDD505-2E9C-101B-9397-08002B2CF9AE}" pid="5" name="MSIP_Label_e72a09c5-6e26-4737-a926-47ef1ab198ae_SiteId">
    <vt:lpwstr>1f816a84-7aa6-4a56-b22a-7b3452fa8681</vt:lpwstr>
  </property>
  <property fmtid="{D5CDD505-2E9C-101B-9397-08002B2CF9AE}" pid="6" name="MSIP_Label_e72a09c5-6e26-4737-a926-47ef1ab198ae_Owner">
    <vt:lpwstr>valerie.pevenage@spw.wallonie.be</vt:lpwstr>
  </property>
  <property fmtid="{D5CDD505-2E9C-101B-9397-08002B2CF9AE}" pid="7" name="MSIP_Label_e72a09c5-6e26-4737-a926-47ef1ab198ae_SetDate">
    <vt:lpwstr>2020-04-29T17:03:08.7974651Z</vt:lpwstr>
  </property>
  <property fmtid="{D5CDD505-2E9C-101B-9397-08002B2CF9AE}" pid="8" name="MSIP_Label_e72a09c5-6e26-4737-a926-47ef1ab198ae_Name">
    <vt:lpwstr>Confidentiel</vt:lpwstr>
  </property>
  <property fmtid="{D5CDD505-2E9C-101B-9397-08002B2CF9AE}" pid="9" name="MSIP_Label_e72a09c5-6e26-4737-a926-47ef1ab198ae_Application">
    <vt:lpwstr>Microsoft Azure Information Protection</vt:lpwstr>
  </property>
  <property fmtid="{D5CDD505-2E9C-101B-9397-08002B2CF9AE}" pid="10" name="MSIP_Label_e72a09c5-6e26-4737-a926-47ef1ab198ae_ActionId">
    <vt:lpwstr>7aa38dbe-2b78-4d10-83bb-5f49e2677958</vt:lpwstr>
  </property>
  <property fmtid="{D5CDD505-2E9C-101B-9397-08002B2CF9AE}" pid="11" name="MSIP_Label_e72a09c5-6e26-4737-a926-47ef1ab198ae_Extended_MSFT_Method">
    <vt:lpwstr>Automatic</vt:lpwstr>
  </property>
  <property fmtid="{D5CDD505-2E9C-101B-9397-08002B2CF9AE}" pid="12" name="Sensitivity">
    <vt:lpwstr>Confidentiel</vt:lpwstr>
  </property>
</Properties>
</file>