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vacomm\Desktop\DGEnergypdfs\EUoilStocks\"/>
    </mc:Choice>
  </mc:AlternateContent>
  <bookViews>
    <workbookView xWindow="0" yWindow="255" windowWidth="15360" windowHeight="8715" activeTab="1"/>
  </bookViews>
  <sheets>
    <sheet name="Consommation 2011" sheetId="1" r:id="rId1"/>
    <sheet name="SITUATION DES STOCKS" sheetId="2" r:id="rId2"/>
  </sheets>
  <definedNames>
    <definedName name="_xlnm.Print_Area" localSheetId="1">'SITUATION DES STOCKS'!$A$1:$I$38</definedName>
    <definedName name="Z_3BDEAA60_0355_11D5_9DE1_009027068449_.wvu.PrintArea" localSheetId="1" hidden="1">'SITUATION DES STOCKS'!$A$3:$I$29</definedName>
    <definedName name="Z_AF60EC10_0E33_11D5_9DCE_0090270C4754_.wvu.PrintArea" localSheetId="1" hidden="1">'SITUATION DES STOCKS'!$A$3:$I$29</definedName>
  </definedNames>
  <calcPr calcId="152511"/>
  <customWorkbookViews>
    <customWorkbookView name="soupafr - Personal View" guid="{AF60EC10-0E33-11D5-9DCE-0090270C4754}" mergeInterval="0" personalView="1" maximized="1" windowWidth="991" windowHeight="562" activeSheetId="2"/>
    <customWorkbookView name="marisma - Personal View" guid="{3BDEAA60-0355-11D5-9DE1-009027068449}" mergeInterval="0" personalView="1" maximized="1" windowWidth="1020" windowHeight="606" activeSheetId="2"/>
  </customWorkbookViews>
</workbook>
</file>

<file path=xl/calcChain.xml><?xml version="1.0" encoding="utf-8"?>
<calcChain xmlns="http://schemas.openxmlformats.org/spreadsheetml/2006/main">
  <c r="C37" i="1" l="1"/>
  <c r="B37" i="1"/>
  <c r="E6" i="1"/>
  <c r="E7" i="1"/>
  <c r="E8" i="1"/>
  <c r="E9" i="1"/>
  <c r="E10" i="1"/>
  <c r="E13" i="1"/>
  <c r="E15" i="1"/>
  <c r="E16" i="1"/>
  <c r="D17" i="1"/>
  <c r="C17" i="1"/>
  <c r="B17" i="1"/>
  <c r="G25" i="2"/>
  <c r="E25" i="2"/>
  <c r="C25" i="2"/>
  <c r="I24" i="2"/>
  <c r="I14" i="2"/>
  <c r="I16" i="2"/>
  <c r="I17" i="2"/>
  <c r="I18" i="2"/>
  <c r="I20" i="2"/>
  <c r="I22" i="2"/>
  <c r="D27" i="1"/>
  <c r="D28" i="1"/>
  <c r="D29" i="1"/>
  <c r="D30" i="1"/>
  <c r="D31" i="1"/>
  <c r="D33" i="1"/>
  <c r="D34" i="1"/>
  <c r="D35" i="1"/>
  <c r="J16" i="2"/>
  <c r="D37" i="1" l="1"/>
  <c r="E17" i="1"/>
  <c r="I25" i="2"/>
</calcChain>
</file>

<file path=xl/sharedStrings.xml><?xml version="1.0" encoding="utf-8"?>
<sst xmlns="http://schemas.openxmlformats.org/spreadsheetml/2006/main" count="89" uniqueCount="67">
  <si>
    <t>CAT. I</t>
  </si>
  <si>
    <t>CAT. II</t>
  </si>
  <si>
    <t>CAT.III</t>
  </si>
  <si>
    <t>TOTAL</t>
  </si>
  <si>
    <t>DETAIL CAT. II</t>
  </si>
  <si>
    <t>Days of consump.</t>
  </si>
  <si>
    <t>1000 t</t>
  </si>
  <si>
    <t>Jours consommat.</t>
  </si>
  <si>
    <t>CATEGORIE/CATEGORY I - Essences auto et carburant pour avion de type essence/Motor spirit and aviation fuel of gasoline type.</t>
  </si>
  <si>
    <t>CATEGORIE/CATEGORY II - Gasoil, diesel, pétrole lampant et carburéacteur de type kérosène/Gasoil, diesel oil, kerosene and jet-fuel.</t>
  </si>
  <si>
    <t>CATEGORIE/CATEGORY III - Fuel oils.</t>
  </si>
  <si>
    <t>SITUATION /</t>
  </si>
  <si>
    <t>POSITION</t>
  </si>
  <si>
    <r>
      <t xml:space="preserve">     </t>
    </r>
    <r>
      <rPr>
        <b/>
        <sz val="10"/>
        <rFont val="Times New Roman"/>
        <family val="1"/>
      </rPr>
      <t>AU / AT</t>
    </r>
  </si>
  <si>
    <t>JET FUEL</t>
  </si>
  <si>
    <t>ETATS MEMBRES AVEC PERIODE TRANSITOIRE - MEMBER STATES WITH A TRANSITIONAL PERIOD</t>
  </si>
  <si>
    <t xml:space="preserve">Jours consommat. </t>
  </si>
  <si>
    <t>CATEGORIE/CATEGORY I *</t>
  </si>
  <si>
    <t>CATEGORIE/CATEGORY II *</t>
  </si>
  <si>
    <t>CATEGORIE/CATEGORY III *</t>
  </si>
  <si>
    <t>TOTAL *</t>
  </si>
  <si>
    <t>AUTRES/OTHER</t>
  </si>
  <si>
    <t>* Consommation intérieure journalière, réduite en cas de production pétrolière indigène conformément à</t>
  </si>
  <si>
    <t xml:space="preserve">** Daily inland consumption, reduced to take account of any indigenous oil production pursuant to </t>
  </si>
  <si>
    <t xml:space="preserve">Tableau/Table: 2 </t>
  </si>
  <si>
    <t>°°° MT :  Obligation de 90 jours à partir du 31.12.2006 / 90-day obligation since 31.12.2006</t>
  </si>
  <si>
    <t>°°  CZ / SI  :  Obligation de 90 jours à partir du 31.12.2005 / 90-day obligation since 31.12.2005</t>
  </si>
  <si>
    <t>DIRECTIVE DU CONSEIL 2006/67/CE - COUNCIL DIRECTIVE 2006/67/EC</t>
  </si>
  <si>
    <t>* y compris les stocks de pétrole brut et de produits intermédiaires convertis en produits finis (par catégorie) conformément à l'Article 5 de la Directive du Conseil 2006/67/CE -</t>
  </si>
  <si>
    <t xml:space="preserve">   including crude oil and intermediate products stocks converted into finished products (per category) in accordance with Article 5 of Council Directive 2006/67/EC.  </t>
  </si>
  <si>
    <t>TOTAL-EUR-11</t>
  </si>
  <si>
    <t xml:space="preserve">LATVIA </t>
  </si>
  <si>
    <t>POLAND</t>
  </si>
  <si>
    <t>SLOVAKIA</t>
  </si>
  <si>
    <t>LITHUANIA</t>
  </si>
  <si>
    <t>ROMANIA</t>
  </si>
  <si>
    <t>BULGARIA</t>
  </si>
  <si>
    <t>CZECH REP.</t>
  </si>
  <si>
    <t>SLOVENIA</t>
  </si>
  <si>
    <t xml:space="preserve">MALTA </t>
  </si>
  <si>
    <t>l'Article premier, paragraphe 2, de la Directive du Conseil 2006/67/CE.</t>
  </si>
  <si>
    <t>Article 1, paragraph 2, of Council Directive 2006/67/EC.</t>
  </si>
  <si>
    <t>ESTONIA</t>
  </si>
  <si>
    <t>CYPRUS</t>
  </si>
  <si>
    <t>°°°° CY : Obligation de 90 jours à partir du 31.12.2007 / 90-day obligation since 31.12.2007</t>
  </si>
  <si>
    <t xml:space="preserve">** PL / SK  :  Obligation de 90 jours à partir du 31.12.2008 / 90-day obligation since 31.12.2008   </t>
  </si>
  <si>
    <t>*** LV / LT / EE  :  Obligation de 90 jours à partir du 31.12.2009 / 90-day obligation since 31.12.2009</t>
  </si>
  <si>
    <t>Observatoire de l'Energie / Energy Observatory website : http://ec.europa.eu/energy/observatory/oil/stocks_en.htm</t>
  </si>
  <si>
    <t xml:space="preserve"> DERNIERE INFORMATION MENSUELLE DISPONIBLE - LATEST AVAILABLE MONTHLY DATA</t>
  </si>
  <si>
    <t>EUR27 - SITUATION DES STOCKS PETROLIERS / OIL STOCK POSITION</t>
  </si>
  <si>
    <t>" RO : Obligation de 90 jours à partir du 31.12.2011 / 90-day obligation since 31.12.2011</t>
  </si>
  <si>
    <t>Sur base de la consommation de 2011</t>
  </si>
  <si>
    <t>On the basis of 2011 consumption</t>
  </si>
  <si>
    <t xml:space="preserve">              Consommation journalière 2011* (en tonnes)</t>
  </si>
  <si>
    <t xml:space="preserve">                    Daily consumption 2011** (in tonnes)</t>
  </si>
  <si>
    <t>au/at 22/01/2013</t>
  </si>
  <si>
    <t>BG-      30/11/2012</t>
  </si>
  <si>
    <t>CZ°° -  31/10/2012</t>
  </si>
  <si>
    <t>SI°° -    30/11/2012</t>
  </si>
  <si>
    <t>MT°°°- 30/11/2012</t>
  </si>
  <si>
    <t>PL** - 31/10/2012</t>
  </si>
  <si>
    <t>SK** - 30/11/2012</t>
  </si>
  <si>
    <t>LV***-31/10/2012</t>
  </si>
  <si>
    <t>LT***-31/10/2012</t>
  </si>
  <si>
    <t>EE***-30/11/2012</t>
  </si>
  <si>
    <t>RO" -  30/11/2012</t>
  </si>
  <si>
    <t>CY°°°°-30/11/2012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</si>
</sst>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;[Red]0"/>
  </numFmts>
  <fonts count="11" x14ac:knownFonts="1">
    <font>
      <sz val="10"/>
      <name val="Arial"/>
    </font>
    <font>
      <sz val="10"/>
      <name val="Times New Roman"/>
      <family val="1"/>
    </font>
    <font>
      <u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8"/>
      <name val="Arial"/>
    </font>
    <font>
      <u/>
      <sz val="10"/>
      <color indexed="10"/>
      <name val="Times New Roman"/>
      <family val="1"/>
    </font>
    <font>
      <u/>
      <sz val="10"/>
      <color rgb="FFFF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13"/>
      </patternFill>
    </fill>
    <fill>
      <patternFill patternType="solid">
        <fgColor indexed="45"/>
        <bgColor indexed="64"/>
      </patternFill>
    </fill>
  </fills>
  <borders count="54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2" borderId="1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0" borderId="0" xfId="0" applyFont="1"/>
    <xf numFmtId="0" fontId="1" fillId="2" borderId="4" xfId="0" applyFont="1" applyFill="1" applyBorder="1"/>
    <xf numFmtId="0" fontId="1" fillId="2" borderId="5" xfId="0" applyFont="1" applyFill="1" applyBorder="1"/>
    <xf numFmtId="164" fontId="1" fillId="0" borderId="0" xfId="0" applyNumberFormat="1" applyFont="1"/>
    <xf numFmtId="0" fontId="2" fillId="0" borderId="0" xfId="0" applyFont="1"/>
    <xf numFmtId="0" fontId="1" fillId="4" borderId="3" xfId="0" applyFont="1" applyFill="1" applyBorder="1" applyAlignment="1">
      <alignment horizontal="center" vertical="center"/>
    </xf>
    <xf numFmtId="0" fontId="3" fillId="7" borderId="0" xfId="0" applyFont="1" applyFill="1" applyAlignment="1">
      <alignment horizontal="centerContinuous"/>
    </xf>
    <xf numFmtId="0" fontId="3" fillId="7" borderId="0" xfId="0" applyFont="1" applyFill="1" applyAlignment="1">
      <alignment horizontal="center"/>
    </xf>
    <xf numFmtId="0" fontId="1" fillId="7" borderId="0" xfId="0" applyFont="1" applyFill="1"/>
    <xf numFmtId="0" fontId="1" fillId="7" borderId="0" xfId="0" applyFont="1" applyFill="1" applyAlignment="1">
      <alignment horizontal="center" vertical="center"/>
    </xf>
    <xf numFmtId="0" fontId="1" fillId="7" borderId="0" xfId="0" applyFont="1" applyFill="1" applyAlignment="1">
      <alignment horizontal="centerContinuous"/>
    </xf>
    <xf numFmtId="0" fontId="4" fillId="7" borderId="0" xfId="0" applyFont="1" applyFill="1" applyAlignment="1">
      <alignment horizontal="centerContinuous"/>
    </xf>
    <xf numFmtId="0" fontId="5" fillId="7" borderId="0" xfId="0" applyFont="1" applyFill="1" applyAlignment="1">
      <alignment horizontal="left"/>
    </xf>
    <xf numFmtId="0" fontId="5" fillId="7" borderId="0" xfId="0" applyFont="1" applyFill="1" applyAlignment="1">
      <alignment horizontal="centerContinuous"/>
    </xf>
    <xf numFmtId="0" fontId="6" fillId="7" borderId="0" xfId="0" applyFont="1" applyFill="1"/>
    <xf numFmtId="0" fontId="5" fillId="7" borderId="0" xfId="0" applyFont="1" applyFill="1" applyAlignment="1">
      <alignment horizontal="center"/>
    </xf>
    <xf numFmtId="0" fontId="3" fillId="8" borderId="6" xfId="0" applyFont="1" applyFill="1" applyBorder="1" applyAlignment="1">
      <alignment horizontal="centerContinuous" vertical="center"/>
    </xf>
    <xf numFmtId="0" fontId="1" fillId="8" borderId="6" xfId="0" applyFont="1" applyFill="1" applyBorder="1" applyAlignment="1">
      <alignment horizontal="centerContinuous" vertical="center"/>
    </xf>
    <xf numFmtId="0" fontId="3" fillId="8" borderId="7" xfId="0" applyFont="1" applyFill="1" applyBorder="1" applyAlignment="1">
      <alignment horizontal="centerContinuous" vertical="center"/>
    </xf>
    <xf numFmtId="0" fontId="1" fillId="8" borderId="8" xfId="0" applyFont="1" applyFill="1" applyBorder="1" applyAlignment="1">
      <alignment horizontal="centerContinuous" vertical="center"/>
    </xf>
    <xf numFmtId="0" fontId="1" fillId="8" borderId="9" xfId="0" applyFont="1" applyFill="1" applyBorder="1" applyAlignment="1">
      <alignment horizontal="centerContinuous" vertical="center"/>
    </xf>
    <xf numFmtId="0" fontId="3" fillId="8" borderId="10" xfId="0" applyFont="1" applyFill="1" applyBorder="1" applyAlignment="1">
      <alignment horizontal="center" vertical="center"/>
    </xf>
    <xf numFmtId="0" fontId="1" fillId="8" borderId="11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1" fillId="8" borderId="14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8" borderId="15" xfId="0" applyFont="1" applyFill="1" applyBorder="1" applyAlignment="1">
      <alignment horizontal="center" vertical="center"/>
    </xf>
    <xf numFmtId="0" fontId="3" fillId="8" borderId="16" xfId="0" applyFont="1" applyFill="1" applyBorder="1" applyAlignment="1">
      <alignment horizontal="centerContinuous" vertical="justify" wrapText="1"/>
    </xf>
    <xf numFmtId="0" fontId="3" fillId="8" borderId="17" xfId="0" applyFont="1" applyFill="1" applyBorder="1" applyAlignment="1">
      <alignment horizontal="center" vertical="top"/>
    </xf>
    <xf numFmtId="0" fontId="3" fillId="8" borderId="18" xfId="0" applyFont="1" applyFill="1" applyBorder="1" applyAlignment="1">
      <alignment horizontal="centerContinuous" vertical="justify" wrapText="1"/>
    </xf>
    <xf numFmtId="0" fontId="3" fillId="8" borderId="19" xfId="0" applyFont="1" applyFill="1" applyBorder="1" applyAlignment="1">
      <alignment horizontal="center" vertical="top"/>
    </xf>
    <xf numFmtId="0" fontId="3" fillId="8" borderId="16" xfId="0" applyFont="1" applyFill="1" applyBorder="1" applyAlignment="1">
      <alignment horizontal="center" vertical="center"/>
    </xf>
    <xf numFmtId="0" fontId="3" fillId="8" borderId="20" xfId="0" applyFont="1" applyFill="1" applyBorder="1" applyAlignment="1">
      <alignment horizontal="center" vertical="top"/>
    </xf>
    <xf numFmtId="1" fontId="1" fillId="5" borderId="0" xfId="0" applyNumberFormat="1" applyFont="1" applyFill="1" applyBorder="1" applyAlignment="1">
      <alignment horizontal="right"/>
    </xf>
    <xf numFmtId="0" fontId="1" fillId="5" borderId="21" xfId="0" applyFont="1" applyFill="1" applyBorder="1" applyAlignment="1">
      <alignment horizontal="right"/>
    </xf>
    <xf numFmtId="1" fontId="1" fillId="5" borderId="12" xfId="0" applyNumberFormat="1" applyFont="1" applyFill="1" applyBorder="1" applyAlignment="1">
      <alignment horizontal="right"/>
    </xf>
    <xf numFmtId="0" fontId="1" fillId="5" borderId="14" xfId="0" applyFont="1" applyFill="1" applyBorder="1" applyAlignment="1">
      <alignment horizontal="right"/>
    </xf>
    <xf numFmtId="0" fontId="3" fillId="5" borderId="22" xfId="0" applyFont="1" applyFill="1" applyBorder="1" applyAlignment="1">
      <alignment horizontal="left"/>
    </xf>
    <xf numFmtId="1" fontId="1" fillId="7" borderId="0" xfId="0" applyNumberFormat="1" applyFont="1" applyFill="1" applyAlignment="1">
      <alignment vertical="center"/>
    </xf>
    <xf numFmtId="0" fontId="1" fillId="0" borderId="0" xfId="0" applyFont="1" applyAlignment="1">
      <alignment vertical="center"/>
    </xf>
    <xf numFmtId="0" fontId="4" fillId="7" borderId="0" xfId="0" applyFont="1" applyFill="1"/>
    <xf numFmtId="0" fontId="1" fillId="0" borderId="0" xfId="0" applyFont="1" applyAlignment="1"/>
    <xf numFmtId="0" fontId="5" fillId="0" borderId="0" xfId="0" applyFont="1" applyAlignment="1"/>
    <xf numFmtId="0" fontId="5" fillId="0" borderId="0" xfId="0" applyFont="1"/>
    <xf numFmtId="0" fontId="3" fillId="8" borderId="22" xfId="0" applyFont="1" applyFill="1" applyBorder="1" applyAlignment="1">
      <alignment horizontal="center" vertical="center"/>
    </xf>
    <xf numFmtId="0" fontId="3" fillId="8" borderId="23" xfId="0" applyFont="1" applyFill="1" applyBorder="1" applyAlignment="1">
      <alignment horizontal="centerContinuous"/>
    </xf>
    <xf numFmtId="0" fontId="4" fillId="6" borderId="2" xfId="0" applyFont="1" applyFill="1" applyBorder="1" applyAlignment="1">
      <alignment horizontal="center" vertical="center"/>
    </xf>
    <xf numFmtId="1" fontId="1" fillId="3" borderId="24" xfId="0" applyNumberFormat="1" applyFont="1" applyFill="1" applyBorder="1" applyAlignment="1">
      <alignment horizontal="right"/>
    </xf>
    <xf numFmtId="1" fontId="1" fillId="5" borderId="24" xfId="0" applyNumberFormat="1" applyFont="1" applyFill="1" applyBorder="1" applyAlignment="1">
      <alignment horizontal="right"/>
    </xf>
    <xf numFmtId="1" fontId="1" fillId="6" borderId="25" xfId="0" applyNumberFormat="1" applyFont="1" applyFill="1" applyBorder="1" applyAlignment="1">
      <alignment horizontal="right"/>
    </xf>
    <xf numFmtId="1" fontId="1" fillId="6" borderId="24" xfId="0" applyNumberFormat="1" applyFont="1" applyFill="1" applyBorder="1" applyAlignment="1">
      <alignment horizontal="right"/>
    </xf>
    <xf numFmtId="1" fontId="1" fillId="4" borderId="25" xfId="0" applyNumberFormat="1" applyFont="1" applyFill="1" applyBorder="1" applyAlignment="1">
      <alignment horizontal="right"/>
    </xf>
    <xf numFmtId="1" fontId="1" fillId="3" borderId="26" xfId="0" applyNumberFormat="1" applyFont="1" applyFill="1" applyBorder="1" applyAlignment="1">
      <alignment horizontal="right"/>
    </xf>
    <xf numFmtId="1" fontId="1" fillId="4" borderId="27" xfId="0" applyNumberFormat="1" applyFont="1" applyFill="1" applyBorder="1" applyAlignment="1">
      <alignment horizontal="right"/>
    </xf>
    <xf numFmtId="1" fontId="1" fillId="5" borderId="26" xfId="0" applyNumberFormat="1" applyFont="1" applyFill="1" applyBorder="1" applyAlignment="1">
      <alignment horizontal="right"/>
    </xf>
    <xf numFmtId="1" fontId="1" fillId="6" borderId="28" xfId="0" applyNumberFormat="1" applyFont="1" applyFill="1" applyBorder="1" applyAlignment="1">
      <alignment horizontal="right"/>
    </xf>
    <xf numFmtId="1" fontId="1" fillId="6" borderId="26" xfId="0" applyNumberFormat="1" applyFont="1" applyFill="1" applyBorder="1" applyAlignment="1">
      <alignment horizontal="right"/>
    </xf>
    <xf numFmtId="1" fontId="1" fillId="4" borderId="28" xfId="0" applyNumberFormat="1" applyFont="1" applyFill="1" applyBorder="1" applyAlignment="1">
      <alignment horizontal="right"/>
    </xf>
    <xf numFmtId="1" fontId="1" fillId="3" borderId="29" xfId="0" applyNumberFormat="1" applyFont="1" applyFill="1" applyBorder="1" applyAlignment="1">
      <alignment horizontal="right"/>
    </xf>
    <xf numFmtId="1" fontId="1" fillId="4" borderId="26" xfId="0" applyNumberFormat="1" applyFont="1" applyFill="1" applyBorder="1" applyAlignment="1">
      <alignment horizontal="right"/>
    </xf>
    <xf numFmtId="1" fontId="1" fillId="5" borderId="30" xfId="0" applyNumberFormat="1" applyFont="1" applyFill="1" applyBorder="1" applyAlignment="1">
      <alignment horizontal="right"/>
    </xf>
    <xf numFmtId="0" fontId="3" fillId="5" borderId="15" xfId="0" applyFont="1" applyFill="1" applyBorder="1" applyAlignment="1">
      <alignment horizontal="left"/>
    </xf>
    <xf numFmtId="1" fontId="1" fillId="3" borderId="31" xfId="0" applyNumberFormat="1" applyFont="1" applyFill="1" applyBorder="1" applyAlignment="1">
      <alignment vertical="center"/>
    </xf>
    <xf numFmtId="0" fontId="1" fillId="5" borderId="32" xfId="0" applyFont="1" applyFill="1" applyBorder="1" applyAlignment="1">
      <alignment horizontal="right"/>
    </xf>
    <xf numFmtId="1" fontId="1" fillId="3" borderId="31" xfId="0" applyNumberFormat="1" applyFont="1" applyFill="1" applyBorder="1" applyAlignment="1">
      <alignment horizontal="right" vertical="center"/>
    </xf>
    <xf numFmtId="0" fontId="3" fillId="3" borderId="33" xfId="0" applyFont="1" applyFill="1" applyBorder="1" applyAlignment="1">
      <alignment horizontal="left" vertical="center"/>
    </xf>
    <xf numFmtId="0" fontId="1" fillId="7" borderId="0" xfId="0" applyFont="1" applyFill="1" applyBorder="1"/>
    <xf numFmtId="0" fontId="1" fillId="0" borderId="0" xfId="0" applyFont="1" applyBorder="1" applyAlignment="1">
      <alignment horizontal="center" vertical="center"/>
    </xf>
    <xf numFmtId="0" fontId="5" fillId="7" borderId="0" xfId="0" applyFont="1" applyFill="1" applyBorder="1" applyAlignment="1">
      <alignment horizontal="centerContinuous"/>
    </xf>
    <xf numFmtId="0" fontId="4" fillId="7" borderId="0" xfId="0" applyFont="1" applyFill="1" applyBorder="1" applyAlignment="1">
      <alignment horizontal="centerContinuous"/>
    </xf>
    <xf numFmtId="1" fontId="1" fillId="3" borderId="27" xfId="0" applyNumberFormat="1" applyFont="1" applyFill="1" applyBorder="1" applyAlignment="1">
      <alignment horizontal="right"/>
    </xf>
    <xf numFmtId="1" fontId="1" fillId="5" borderId="27" xfId="0" applyNumberFormat="1" applyFont="1" applyFill="1" applyBorder="1" applyAlignment="1">
      <alignment horizontal="right"/>
    </xf>
    <xf numFmtId="1" fontId="1" fillId="6" borderId="34" xfId="0" applyNumberFormat="1" applyFont="1" applyFill="1" applyBorder="1" applyAlignment="1">
      <alignment horizontal="right"/>
    </xf>
    <xf numFmtId="1" fontId="1" fillId="3" borderId="2" xfId="0" applyNumberFormat="1" applyFont="1" applyFill="1" applyBorder="1" applyAlignment="1">
      <alignment horizontal="right"/>
    </xf>
    <xf numFmtId="0" fontId="1" fillId="0" borderId="0" xfId="0" applyFont="1" applyBorder="1"/>
    <xf numFmtId="0" fontId="1" fillId="9" borderId="1" xfId="0" applyFont="1" applyFill="1" applyBorder="1"/>
    <xf numFmtId="0" fontId="1" fillId="0" borderId="0" xfId="0" applyFont="1" applyFill="1"/>
    <xf numFmtId="1" fontId="1" fillId="3" borderId="35" xfId="0" applyNumberFormat="1" applyFont="1" applyFill="1" applyBorder="1" applyAlignment="1">
      <alignment horizontal="right"/>
    </xf>
    <xf numFmtId="1" fontId="1" fillId="4" borderId="36" xfId="0" applyNumberFormat="1" applyFont="1" applyFill="1" applyBorder="1" applyAlignment="1">
      <alignment horizontal="right"/>
    </xf>
    <xf numFmtId="1" fontId="1" fillId="5" borderId="36" xfId="0" applyNumberFormat="1" applyFont="1" applyFill="1" applyBorder="1" applyAlignment="1">
      <alignment horizontal="right"/>
    </xf>
    <xf numFmtId="1" fontId="1" fillId="6" borderId="37" xfId="0" applyNumberFormat="1" applyFont="1" applyFill="1" applyBorder="1" applyAlignment="1">
      <alignment horizontal="right"/>
    </xf>
    <xf numFmtId="1" fontId="1" fillId="6" borderId="27" xfId="0" applyNumberFormat="1" applyFont="1" applyFill="1" applyBorder="1" applyAlignment="1">
      <alignment horizontal="right"/>
    </xf>
    <xf numFmtId="1" fontId="1" fillId="4" borderId="34" xfId="0" applyNumberFormat="1" applyFont="1" applyFill="1" applyBorder="1" applyAlignment="1">
      <alignment horizontal="right"/>
    </xf>
    <xf numFmtId="1" fontId="1" fillId="6" borderId="2" xfId="0" applyNumberFormat="1" applyFont="1" applyFill="1" applyBorder="1" applyAlignment="1">
      <alignment horizontal="right"/>
    </xf>
    <xf numFmtId="1" fontId="1" fillId="4" borderId="3" xfId="0" applyNumberFormat="1" applyFont="1" applyFill="1" applyBorder="1" applyAlignment="1">
      <alignment horizontal="right"/>
    </xf>
    <xf numFmtId="1" fontId="1" fillId="3" borderId="36" xfId="0" applyNumberFormat="1" applyFont="1" applyFill="1" applyBorder="1" applyAlignment="1">
      <alignment horizontal="right"/>
    </xf>
    <xf numFmtId="0" fontId="1" fillId="5" borderId="38" xfId="0" applyFont="1" applyFill="1" applyBorder="1" applyAlignment="1">
      <alignment horizontal="right"/>
    </xf>
    <xf numFmtId="1" fontId="1" fillId="3" borderId="39" xfId="0" applyNumberFormat="1" applyFont="1" applyFill="1" applyBorder="1" applyAlignment="1">
      <alignment horizontal="right" vertical="center"/>
    </xf>
    <xf numFmtId="1" fontId="1" fillId="3" borderId="35" xfId="0" applyNumberFormat="1" applyFont="1" applyFill="1" applyBorder="1" applyAlignment="1">
      <alignment horizontal="right" vertical="center"/>
    </xf>
    <xf numFmtId="0" fontId="1" fillId="7" borderId="40" xfId="0" applyFont="1" applyFill="1" applyBorder="1" applyAlignment="1">
      <alignment horizontal="centerContinuous" wrapText="1"/>
    </xf>
    <xf numFmtId="0" fontId="1" fillId="7" borderId="41" xfId="0" applyFont="1" applyFill="1" applyBorder="1" applyAlignment="1">
      <alignment horizontal="centerContinuous" wrapText="1"/>
    </xf>
    <xf numFmtId="0" fontId="1" fillId="7" borderId="14" xfId="0" applyFont="1" applyFill="1" applyBorder="1"/>
    <xf numFmtId="1" fontId="1" fillId="5" borderId="13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5" borderId="17" xfId="0" applyFont="1" applyFill="1" applyBorder="1" applyAlignment="1">
      <alignment horizontal="right"/>
    </xf>
    <xf numFmtId="0" fontId="1" fillId="9" borderId="42" xfId="0" applyFont="1" applyFill="1" applyBorder="1"/>
    <xf numFmtId="1" fontId="7" fillId="5" borderId="0" xfId="0" applyNumberFormat="1" applyFont="1" applyFill="1" applyBorder="1" applyAlignment="1">
      <alignment horizontal="right"/>
    </xf>
    <xf numFmtId="1" fontId="1" fillId="5" borderId="19" xfId="0" applyNumberFormat="1" applyFont="1" applyFill="1" applyBorder="1" applyAlignment="1">
      <alignment horizontal="right"/>
    </xf>
    <xf numFmtId="1" fontId="9" fillId="5" borderId="0" xfId="0" applyNumberFormat="1" applyFont="1" applyFill="1" applyBorder="1" applyAlignment="1">
      <alignment horizontal="right"/>
    </xf>
    <xf numFmtId="0" fontId="1" fillId="7" borderId="43" xfId="0" applyFont="1" applyFill="1" applyBorder="1"/>
    <xf numFmtId="0" fontId="1" fillId="7" borderId="44" xfId="0" applyFont="1" applyFill="1" applyBorder="1"/>
    <xf numFmtId="1" fontId="7" fillId="5" borderId="18" xfId="0" applyNumberFormat="1" applyFont="1" applyFill="1" applyBorder="1" applyAlignment="1">
      <alignment horizontal="right"/>
    </xf>
    <xf numFmtId="0" fontId="1" fillId="5" borderId="45" xfId="0" applyFont="1" applyFill="1" applyBorder="1" applyAlignment="1">
      <alignment horizontal="right"/>
    </xf>
    <xf numFmtId="0" fontId="3" fillId="3" borderId="15" xfId="0" applyFont="1" applyFill="1" applyBorder="1" applyAlignment="1">
      <alignment horizontal="left"/>
    </xf>
    <xf numFmtId="1" fontId="7" fillId="3" borderId="16" xfId="0" applyNumberFormat="1" applyFont="1" applyFill="1" applyBorder="1" applyAlignment="1">
      <alignment horizontal="right"/>
    </xf>
    <xf numFmtId="0" fontId="1" fillId="3" borderId="46" xfId="0" applyFont="1" applyFill="1" applyBorder="1" applyAlignment="1">
      <alignment horizontal="right"/>
    </xf>
    <xf numFmtId="1" fontId="1" fillId="3" borderId="16" xfId="0" applyNumberFormat="1" applyFont="1" applyFill="1" applyBorder="1" applyAlignment="1">
      <alignment horizontal="right"/>
    </xf>
    <xf numFmtId="0" fontId="1" fillId="3" borderId="20" xfId="0" applyFont="1" applyFill="1" applyBorder="1" applyAlignment="1">
      <alignment horizontal="right"/>
    </xf>
    <xf numFmtId="0" fontId="1" fillId="2" borderId="42" xfId="0" applyFont="1" applyFill="1" applyBorder="1"/>
    <xf numFmtId="0" fontId="1" fillId="2" borderId="47" xfId="0" applyFont="1" applyFill="1" applyBorder="1"/>
    <xf numFmtId="1" fontId="1" fillId="6" borderId="48" xfId="0" applyNumberFormat="1" applyFont="1" applyFill="1" applyBorder="1" applyAlignment="1">
      <alignment horizontal="right"/>
    </xf>
    <xf numFmtId="1" fontId="1" fillId="4" borderId="49" xfId="0" applyNumberFormat="1" applyFont="1" applyFill="1" applyBorder="1" applyAlignment="1">
      <alignment horizontal="right"/>
    </xf>
    <xf numFmtId="1" fontId="1" fillId="4" borderId="50" xfId="0" applyNumberFormat="1" applyFont="1" applyFill="1" applyBorder="1" applyAlignment="1">
      <alignment horizontal="right"/>
    </xf>
    <xf numFmtId="0" fontId="1" fillId="2" borderId="51" xfId="0" applyFont="1" applyFill="1" applyBorder="1"/>
    <xf numFmtId="1" fontId="1" fillId="3" borderId="52" xfId="0" quotePrefix="1" applyNumberFormat="1" applyFont="1" applyFill="1" applyBorder="1" applyAlignment="1">
      <alignment horizontal="right"/>
    </xf>
    <xf numFmtId="1" fontId="1" fillId="6" borderId="52" xfId="0" applyNumberFormat="1" applyFont="1" applyFill="1" applyBorder="1" applyAlignment="1">
      <alignment horizontal="right"/>
    </xf>
    <xf numFmtId="1" fontId="1" fillId="4" borderId="32" xfId="0" applyNumberFormat="1" applyFont="1" applyFill="1" applyBorder="1" applyAlignment="1">
      <alignment horizontal="right"/>
    </xf>
    <xf numFmtId="1" fontId="1" fillId="3" borderId="48" xfId="0" applyNumberFormat="1" applyFont="1" applyFill="1" applyBorder="1" applyAlignment="1">
      <alignment horizontal="right"/>
    </xf>
    <xf numFmtId="0" fontId="1" fillId="9" borderId="53" xfId="0" applyFont="1" applyFill="1" applyBorder="1"/>
    <xf numFmtId="1" fontId="1" fillId="4" borderId="48" xfId="0" applyNumberFormat="1" applyFont="1" applyFill="1" applyBorder="1" applyAlignment="1">
      <alignment horizontal="right"/>
    </xf>
    <xf numFmtId="165" fontId="1" fillId="4" borderId="24" xfId="0" applyNumberFormat="1" applyFont="1" applyFill="1" applyBorder="1" applyAlignment="1">
      <alignment horizontal="right"/>
    </xf>
    <xf numFmtId="1" fontId="1" fillId="5" borderId="48" xfId="0" applyNumberFormat="1" applyFont="1" applyFill="1" applyBorder="1" applyAlignment="1">
      <alignment horizontal="right"/>
    </xf>
    <xf numFmtId="1" fontId="1" fillId="6" borderId="49" xfId="0" applyNumberFormat="1" applyFont="1" applyFill="1" applyBorder="1" applyAlignment="1">
      <alignment horizontal="right"/>
    </xf>
    <xf numFmtId="1" fontId="1" fillId="3" borderId="37" xfId="0" applyNumberFormat="1" applyFont="1" applyFill="1" applyBorder="1" applyAlignment="1">
      <alignment vertical="center"/>
    </xf>
    <xf numFmtId="1" fontId="10" fillId="5" borderId="12" xfId="0" applyNumberFormat="1" applyFont="1" applyFill="1" applyBorder="1" applyAlignment="1">
      <alignment horizontal="right"/>
    </xf>
    <xf numFmtId="1" fontId="10" fillId="5" borderId="19" xfId="0" applyNumberFormat="1" applyFont="1" applyFill="1" applyBorder="1" applyAlignment="1">
      <alignment horizontal="right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7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workbookViewId="0">
      <selection activeCell="F28" sqref="F28"/>
    </sheetView>
  </sheetViews>
  <sheetFormatPr defaultRowHeight="12.75" x14ac:dyDescent="0.2"/>
  <cols>
    <col min="1" max="1" width="17.140625" style="6" customWidth="1"/>
    <col min="2" max="2" width="10.5703125" style="6" customWidth="1"/>
    <col min="3" max="3" width="12.42578125" style="6" customWidth="1"/>
    <col min="4" max="4" width="10.5703125" style="6" customWidth="1"/>
    <col min="5" max="5" width="11.5703125" style="6" customWidth="1"/>
    <col min="6" max="16384" width="9.140625" style="6"/>
  </cols>
  <sheetData>
    <row r="1" spans="1:14" ht="15.75" x14ac:dyDescent="0.25">
      <c r="A1" s="50" t="s">
        <v>53</v>
      </c>
      <c r="B1" s="49"/>
      <c r="C1" s="49"/>
      <c r="D1" s="49"/>
      <c r="E1" s="49"/>
    </row>
    <row r="2" spans="1:14" ht="15.75" x14ac:dyDescent="0.25">
      <c r="A2" s="51" t="s">
        <v>54</v>
      </c>
    </row>
    <row r="4" spans="1:14" ht="13.5" thickBot="1" x14ac:dyDescent="0.25"/>
    <row r="5" spans="1:14" ht="34.5" customHeight="1" thickTop="1" thickBot="1" x14ac:dyDescent="0.25">
      <c r="A5" s="1"/>
      <c r="B5" s="2" t="s">
        <v>0</v>
      </c>
      <c r="C5" s="3" t="s">
        <v>1</v>
      </c>
      <c r="D5" s="4" t="s">
        <v>2</v>
      </c>
      <c r="E5" s="5" t="s">
        <v>3</v>
      </c>
      <c r="K5" s="84"/>
    </row>
    <row r="6" spans="1:14" ht="13.5" thickTop="1" x14ac:dyDescent="0.2">
      <c r="A6" s="127" t="s">
        <v>36</v>
      </c>
      <c r="B6" s="55">
        <v>1423</v>
      </c>
      <c r="C6" s="129">
        <v>4749</v>
      </c>
      <c r="D6" s="56">
        <v>252</v>
      </c>
      <c r="E6" s="57">
        <f>B6+C6+D6</f>
        <v>6424</v>
      </c>
      <c r="F6" s="101"/>
      <c r="K6" s="82"/>
      <c r="L6" s="82"/>
    </row>
    <row r="7" spans="1:14" x14ac:dyDescent="0.2">
      <c r="A7" s="118" t="s">
        <v>37</v>
      </c>
      <c r="B7" s="126">
        <v>4418</v>
      </c>
      <c r="C7" s="128">
        <v>10867</v>
      </c>
      <c r="D7" s="130">
        <v>424</v>
      </c>
      <c r="E7" s="131">
        <f>B7+C7+D7</f>
        <v>15709</v>
      </c>
      <c r="F7" s="101"/>
      <c r="L7" s="82"/>
    </row>
    <row r="8" spans="1:14" x14ac:dyDescent="0.2">
      <c r="A8" s="7" t="s">
        <v>38</v>
      </c>
      <c r="B8" s="60">
        <v>1551</v>
      </c>
      <c r="C8" s="67">
        <v>4918</v>
      </c>
      <c r="D8" s="62">
        <v>22</v>
      </c>
      <c r="E8" s="63">
        <f>B8+C8+D8</f>
        <v>6491</v>
      </c>
      <c r="F8" s="101"/>
      <c r="L8" s="82"/>
    </row>
    <row r="9" spans="1:14" x14ac:dyDescent="0.2">
      <c r="A9" s="8" t="s">
        <v>39</v>
      </c>
      <c r="B9" s="78">
        <v>200</v>
      </c>
      <c r="C9" s="61">
        <v>846</v>
      </c>
      <c r="D9" s="79">
        <v>1479</v>
      </c>
      <c r="E9" s="80">
        <f>B9+C9+D9</f>
        <v>2525</v>
      </c>
      <c r="F9" s="101"/>
    </row>
    <row r="10" spans="1:14" x14ac:dyDescent="0.2">
      <c r="A10" s="7" t="s">
        <v>43</v>
      </c>
      <c r="B10" s="60">
        <v>1052</v>
      </c>
      <c r="C10" s="67">
        <v>2444</v>
      </c>
      <c r="D10" s="62">
        <v>3019</v>
      </c>
      <c r="E10" s="63">
        <f>B10+C10+D10</f>
        <v>6515</v>
      </c>
      <c r="F10" s="101"/>
    </row>
    <row r="11" spans="1:14" x14ac:dyDescent="0.2">
      <c r="A11" s="7" t="s">
        <v>32</v>
      </c>
      <c r="B11" s="66">
        <v>10690</v>
      </c>
      <c r="C11" s="67">
        <v>37150</v>
      </c>
      <c r="D11" s="68">
        <v>1090</v>
      </c>
      <c r="E11" s="63">
        <v>48930</v>
      </c>
      <c r="F11" s="101"/>
    </row>
    <row r="12" spans="1:14" x14ac:dyDescent="0.2">
      <c r="A12" s="8" t="s">
        <v>33</v>
      </c>
      <c r="B12" s="78">
        <v>2047</v>
      </c>
      <c r="C12" s="61">
        <v>4183</v>
      </c>
      <c r="D12" s="79">
        <v>230</v>
      </c>
      <c r="E12" s="80">
        <v>6460</v>
      </c>
      <c r="F12" s="101"/>
    </row>
    <row r="13" spans="1:14" x14ac:dyDescent="0.2">
      <c r="A13" s="7" t="s">
        <v>31</v>
      </c>
      <c r="B13" s="60">
        <v>661</v>
      </c>
      <c r="C13" s="61">
        <v>2275</v>
      </c>
      <c r="D13" s="62">
        <v>44</v>
      </c>
      <c r="E13" s="63">
        <f>B13+C13+D13</f>
        <v>2980</v>
      </c>
      <c r="F13" s="101"/>
    </row>
    <row r="14" spans="1:14" x14ac:dyDescent="0.2">
      <c r="A14" s="7" t="s">
        <v>34</v>
      </c>
      <c r="B14" s="60">
        <v>615</v>
      </c>
      <c r="C14" s="67">
        <v>2924</v>
      </c>
      <c r="D14" s="62">
        <v>490</v>
      </c>
      <c r="E14" s="63">
        <v>4029</v>
      </c>
      <c r="F14" s="101"/>
    </row>
    <row r="15" spans="1:14" x14ac:dyDescent="0.2">
      <c r="A15" s="7" t="s">
        <v>42</v>
      </c>
      <c r="B15" s="60">
        <v>715</v>
      </c>
      <c r="C15" s="67">
        <v>1660</v>
      </c>
      <c r="D15" s="62">
        <v>5</v>
      </c>
      <c r="E15" s="63">
        <f>B15+C15+D15</f>
        <v>2380</v>
      </c>
      <c r="F15" s="101"/>
    </row>
    <row r="16" spans="1:14" ht="13.5" thickBot="1" x14ac:dyDescent="0.25">
      <c r="A16" s="117" t="s">
        <v>35</v>
      </c>
      <c r="B16" s="93">
        <v>2895</v>
      </c>
      <c r="C16" s="86">
        <v>9695</v>
      </c>
      <c r="D16" s="87">
        <v>609</v>
      </c>
      <c r="E16" s="88">
        <f>B16+C16+D16</f>
        <v>13199</v>
      </c>
      <c r="F16" s="101"/>
      <c r="N16" s="82"/>
    </row>
    <row r="17" spans="1:14" ht="14.25" thickTop="1" thickBot="1" x14ac:dyDescent="0.25">
      <c r="A17" s="104" t="s">
        <v>30</v>
      </c>
      <c r="B17" s="85">
        <f>SUM(B6:B16)</f>
        <v>26267</v>
      </c>
      <c r="C17" s="86">
        <f>SUM(C6:C16)</f>
        <v>81711</v>
      </c>
      <c r="D17" s="87">
        <f>SUM(D6:D16)</f>
        <v>7664</v>
      </c>
      <c r="E17" s="88">
        <f>SUM(E6:E16)</f>
        <v>115642</v>
      </c>
      <c r="F17" s="101"/>
      <c r="N17" s="82"/>
    </row>
    <row r="18" spans="1:14" ht="13.5" thickTop="1" x14ac:dyDescent="0.2">
      <c r="F18" s="101"/>
    </row>
    <row r="19" spans="1:14" x14ac:dyDescent="0.2">
      <c r="F19" s="101"/>
      <c r="G19" s="9"/>
    </row>
    <row r="20" spans="1:14" ht="15.75" x14ac:dyDescent="0.25">
      <c r="A20" s="135"/>
      <c r="B20" s="135"/>
      <c r="C20" s="135"/>
      <c r="D20" s="135"/>
      <c r="E20" s="135"/>
    </row>
    <row r="23" spans="1:14" x14ac:dyDescent="0.2">
      <c r="A23" s="10" t="s">
        <v>4</v>
      </c>
    </row>
    <row r="24" spans="1:14" ht="13.5" thickBot="1" x14ac:dyDescent="0.25"/>
    <row r="25" spans="1:14" ht="14.25" thickTop="1" thickBot="1" x14ac:dyDescent="0.25">
      <c r="A25" s="1"/>
      <c r="B25" s="2" t="s">
        <v>14</v>
      </c>
      <c r="C25" s="54" t="s">
        <v>21</v>
      </c>
      <c r="D25" s="11" t="s">
        <v>3</v>
      </c>
      <c r="E25" s="101"/>
    </row>
    <row r="26" spans="1:14" ht="13.5" thickTop="1" x14ac:dyDescent="0.2">
      <c r="A26" s="127" t="s">
        <v>36</v>
      </c>
      <c r="B26" s="55">
        <v>55</v>
      </c>
      <c r="C26" s="58">
        <v>4694</v>
      </c>
      <c r="D26" s="59">
        <v>4749</v>
      </c>
      <c r="E26" s="101"/>
    </row>
    <row r="27" spans="1:14" x14ac:dyDescent="0.2">
      <c r="A27" s="118" t="s">
        <v>37</v>
      </c>
      <c r="B27" s="126">
        <v>890</v>
      </c>
      <c r="C27" s="119">
        <v>9977</v>
      </c>
      <c r="D27" s="120">
        <f>B27+C27</f>
        <v>10867</v>
      </c>
      <c r="E27" s="101"/>
    </row>
    <row r="28" spans="1:14" x14ac:dyDescent="0.2">
      <c r="A28" s="7" t="s">
        <v>38</v>
      </c>
      <c r="B28" s="60">
        <v>68</v>
      </c>
      <c r="C28" s="64">
        <v>4850</v>
      </c>
      <c r="D28" s="65">
        <f>B28+C28</f>
        <v>4918</v>
      </c>
      <c r="E28" s="101"/>
    </row>
    <row r="29" spans="1:14" x14ac:dyDescent="0.2">
      <c r="A29" s="8" t="s">
        <v>39</v>
      </c>
      <c r="B29" s="78">
        <v>282</v>
      </c>
      <c r="C29" s="89">
        <v>564</v>
      </c>
      <c r="D29" s="90">
        <f>B29+C29</f>
        <v>846</v>
      </c>
      <c r="E29" s="101"/>
    </row>
    <row r="30" spans="1:14" x14ac:dyDescent="0.2">
      <c r="A30" s="7" t="s">
        <v>43</v>
      </c>
      <c r="B30" s="60">
        <v>789</v>
      </c>
      <c r="C30" s="64">
        <v>1655</v>
      </c>
      <c r="D30" s="65">
        <f>B30+C30</f>
        <v>2444</v>
      </c>
      <c r="E30" s="101"/>
    </row>
    <row r="31" spans="1:14" x14ac:dyDescent="0.2">
      <c r="A31" s="7" t="s">
        <v>32</v>
      </c>
      <c r="B31" s="60">
        <v>800</v>
      </c>
      <c r="C31" s="64">
        <v>36350</v>
      </c>
      <c r="D31" s="65">
        <f>B31+C31</f>
        <v>37150</v>
      </c>
      <c r="E31" s="101"/>
    </row>
    <row r="32" spans="1:14" x14ac:dyDescent="0.2">
      <c r="A32" s="8" t="s">
        <v>33</v>
      </c>
      <c r="B32" s="78">
        <v>202</v>
      </c>
      <c r="C32" s="89">
        <v>3981</v>
      </c>
      <c r="D32" s="90">
        <v>4183</v>
      </c>
      <c r="E32" s="101"/>
    </row>
    <row r="33" spans="1:7" x14ac:dyDescent="0.2">
      <c r="A33" s="7" t="s">
        <v>31</v>
      </c>
      <c r="B33" s="60">
        <v>288</v>
      </c>
      <c r="C33" s="64">
        <v>1987</v>
      </c>
      <c r="D33" s="65">
        <f>B33+C33</f>
        <v>2275</v>
      </c>
      <c r="E33" s="101"/>
    </row>
    <row r="34" spans="1:7" x14ac:dyDescent="0.2">
      <c r="A34" s="7" t="s">
        <v>34</v>
      </c>
      <c r="B34" s="60">
        <v>131</v>
      </c>
      <c r="C34" s="64">
        <v>2793</v>
      </c>
      <c r="D34" s="65">
        <f>B34+C34</f>
        <v>2924</v>
      </c>
      <c r="E34" s="101"/>
    </row>
    <row r="35" spans="1:7" x14ac:dyDescent="0.2">
      <c r="A35" s="7" t="s">
        <v>42</v>
      </c>
      <c r="B35" s="60">
        <v>93</v>
      </c>
      <c r="C35" s="64">
        <v>1567</v>
      </c>
      <c r="D35" s="121">
        <f>B35+C35</f>
        <v>1660</v>
      </c>
      <c r="E35" s="101"/>
    </row>
    <row r="36" spans="1:7" ht="13.5" thickBot="1" x14ac:dyDescent="0.25">
      <c r="A36" s="122" t="s">
        <v>35</v>
      </c>
      <c r="B36" s="123">
        <v>690</v>
      </c>
      <c r="C36" s="124">
        <v>9005</v>
      </c>
      <c r="D36" s="125">
        <v>9695</v>
      </c>
      <c r="E36" s="101"/>
    </row>
    <row r="37" spans="1:7" ht="14.25" thickTop="1" thickBot="1" x14ac:dyDescent="0.25">
      <c r="A37" s="83" t="s">
        <v>30</v>
      </c>
      <c r="B37" s="81">
        <f>SUM(B26:B36)</f>
        <v>4288</v>
      </c>
      <c r="C37" s="91">
        <f>SUM(C26:C36)</f>
        <v>77423</v>
      </c>
      <c r="D37" s="92">
        <f>SUM(D26:D36)</f>
        <v>81711</v>
      </c>
      <c r="E37" s="101"/>
    </row>
    <row r="38" spans="1:7" ht="13.5" thickTop="1" x14ac:dyDescent="0.2">
      <c r="E38" s="101"/>
    </row>
    <row r="39" spans="1:7" x14ac:dyDescent="0.2">
      <c r="A39" s="102" t="s">
        <v>22</v>
      </c>
      <c r="B39" s="102"/>
      <c r="C39" s="102"/>
      <c r="D39" s="102"/>
      <c r="E39" s="101"/>
    </row>
    <row r="40" spans="1:7" x14ac:dyDescent="0.2">
      <c r="A40" s="102" t="s">
        <v>40</v>
      </c>
      <c r="B40" s="102"/>
      <c r="C40" s="102"/>
      <c r="D40" s="102"/>
      <c r="E40" s="101"/>
    </row>
    <row r="41" spans="1:7" x14ac:dyDescent="0.2">
      <c r="A41" s="102" t="s">
        <v>23</v>
      </c>
      <c r="B41" s="102"/>
      <c r="C41" s="102"/>
      <c r="D41" s="102"/>
      <c r="E41" s="101"/>
    </row>
    <row r="42" spans="1:7" x14ac:dyDescent="0.2">
      <c r="A42" s="102" t="s">
        <v>41</v>
      </c>
      <c r="B42" s="102"/>
      <c r="C42" s="102"/>
      <c r="D42" s="102"/>
    </row>
    <row r="43" spans="1:7" x14ac:dyDescent="0.2">
      <c r="A43" s="102"/>
      <c r="B43" s="102"/>
      <c r="C43" s="102"/>
      <c r="D43" s="102"/>
      <c r="E43" s="102"/>
    </row>
    <row r="44" spans="1:7" x14ac:dyDescent="0.2">
      <c r="E44" s="102"/>
    </row>
    <row r="45" spans="1:7" x14ac:dyDescent="0.2">
      <c r="E45" s="102"/>
      <c r="F45" s="102"/>
      <c r="G45" s="102"/>
    </row>
    <row r="46" spans="1:7" x14ac:dyDescent="0.2">
      <c r="E46" s="102"/>
      <c r="F46" s="102"/>
      <c r="G46" s="102"/>
    </row>
    <row r="47" spans="1:7" x14ac:dyDescent="0.2">
      <c r="E47" s="102"/>
      <c r="F47" s="102"/>
      <c r="G47" s="102"/>
    </row>
    <row r="48" spans="1:7" x14ac:dyDescent="0.2">
      <c r="F48" s="102"/>
      <c r="G48" s="102"/>
    </row>
    <row r="49" spans="6:7" x14ac:dyDescent="0.2">
      <c r="F49" s="102"/>
      <c r="G49" s="102"/>
    </row>
  </sheetData>
  <customSheetViews>
    <customSheetView guid="{AF60EC10-0E33-11D5-9DCE-0090270C4754}" showPageBreaks="1" showRuler="0">
      <selection activeCell="G41" sqref="G41"/>
      <pageMargins left="0.75" right="0.75" top="1" bottom="1" header="0.5" footer="0.5"/>
      <pageSetup paperSize="9" orientation="portrait" r:id="rId1"/>
      <headerFooter alignWithMargins="0"/>
    </customSheetView>
    <customSheetView guid="{3BDEAA60-0355-11D5-9DE1-009027068449}" showRuler="0" topLeftCell="A6">
      <selection activeCell="D12" sqref="D12"/>
      <pageMargins left="0.75" right="0.75" top="1" bottom="1" header="0.5" footer="0.5"/>
      <headerFooter alignWithMargins="0"/>
    </customSheetView>
  </customSheetViews>
  <mergeCells count="1">
    <mergeCell ref="A20:E20"/>
  </mergeCells>
  <phoneticPr fontId="8" type="noConversion"/>
  <pageMargins left="0.75" right="0.75" top="1" bottom="1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38"/>
  <sheetViews>
    <sheetView tabSelected="1" workbookViewId="0">
      <selection sqref="A1:I1"/>
    </sheetView>
  </sheetViews>
  <sheetFormatPr defaultRowHeight="12.75" x14ac:dyDescent="0.2"/>
  <cols>
    <col min="1" max="1" width="15.7109375" style="6" customWidth="1"/>
    <col min="2" max="2" width="15" style="6" customWidth="1"/>
    <col min="3" max="3" width="14.140625" style="6" customWidth="1"/>
    <col min="4" max="4" width="15.140625" style="6" customWidth="1"/>
    <col min="5" max="5" width="14.140625" style="6" customWidth="1"/>
    <col min="6" max="6" width="15.140625" style="6" customWidth="1"/>
    <col min="7" max="7" width="14.140625" style="6" customWidth="1"/>
    <col min="8" max="8" width="15.140625" style="6" customWidth="1"/>
    <col min="9" max="9" width="14.140625" style="6" customWidth="1"/>
    <col min="10" max="10" width="0.28515625" style="14" customWidth="1"/>
    <col min="11" max="90" width="9.140625" style="14"/>
    <col min="91" max="16384" width="9.140625" style="6"/>
  </cols>
  <sheetData>
    <row r="1" spans="1:90" ht="15.75" x14ac:dyDescent="0.25">
      <c r="A1" s="137" t="s">
        <v>27</v>
      </c>
      <c r="B1" s="138"/>
      <c r="C1" s="138"/>
      <c r="D1" s="138"/>
      <c r="E1" s="138"/>
      <c r="F1" s="138"/>
      <c r="G1" s="138"/>
      <c r="H1" s="138"/>
      <c r="I1" s="138"/>
    </row>
    <row r="3" spans="1:90" x14ac:dyDescent="0.2">
      <c r="A3" s="139" t="s">
        <v>49</v>
      </c>
      <c r="B3" s="139"/>
      <c r="C3" s="139"/>
      <c r="D3" s="139"/>
      <c r="E3" s="139"/>
      <c r="F3" s="139"/>
      <c r="G3" s="139"/>
      <c r="H3" s="139"/>
      <c r="I3" s="139"/>
    </row>
    <row r="4" spans="1:90" ht="18.75" customHeight="1" x14ac:dyDescent="0.2">
      <c r="A4" s="139" t="s">
        <v>48</v>
      </c>
      <c r="B4" s="139"/>
      <c r="C4" s="139"/>
      <c r="D4" s="139"/>
      <c r="E4" s="139"/>
      <c r="F4" s="139"/>
      <c r="G4" s="139"/>
      <c r="H4" s="139"/>
      <c r="I4" s="139"/>
    </row>
    <row r="5" spans="1:90" s="14" customFormat="1" ht="33.75" customHeight="1" x14ac:dyDescent="0.2">
      <c r="A5" s="12"/>
      <c r="B5" s="12"/>
      <c r="C5" s="12"/>
      <c r="D5" s="13"/>
      <c r="E5" s="12" t="s">
        <v>15</v>
      </c>
    </row>
    <row r="6" spans="1:90" s="14" customFormat="1" ht="15.75" customHeight="1" thickBot="1" x14ac:dyDescent="0.25">
      <c r="A6" s="12"/>
      <c r="B6" s="12"/>
      <c r="C6" s="12"/>
      <c r="D6" s="13"/>
      <c r="E6" s="12"/>
    </row>
    <row r="7" spans="1:90" s="14" customFormat="1" ht="39" thickTop="1" x14ac:dyDescent="0.2">
      <c r="A7" s="15"/>
      <c r="B7" s="16"/>
      <c r="C7" s="16"/>
      <c r="D7" s="12"/>
      <c r="E7" s="12"/>
      <c r="G7" s="99"/>
      <c r="H7" s="97" t="s">
        <v>51</v>
      </c>
    </row>
    <row r="8" spans="1:90" s="14" customFormat="1" ht="26.25" thickBot="1" x14ac:dyDescent="0.25">
      <c r="A8" s="16"/>
      <c r="B8" s="17"/>
      <c r="C8" s="77"/>
      <c r="G8" s="99"/>
      <c r="H8" s="98" t="s">
        <v>52</v>
      </c>
    </row>
    <row r="9" spans="1:90" s="20" customFormat="1" ht="16.5" thickTop="1" x14ac:dyDescent="0.25">
      <c r="A9" s="18" t="s">
        <v>24</v>
      </c>
      <c r="B9" s="19"/>
      <c r="C9" s="76"/>
      <c r="E9" s="21" t="s">
        <v>55</v>
      </c>
    </row>
    <row r="10" spans="1:90" s="14" customFormat="1" ht="13.5" thickBot="1" x14ac:dyDescent="0.25">
      <c r="A10" s="16"/>
      <c r="B10" s="17"/>
      <c r="C10" s="17"/>
      <c r="D10" s="17"/>
      <c r="K10" s="74"/>
    </row>
    <row r="11" spans="1:90" ht="24.75" customHeight="1" thickTop="1" x14ac:dyDescent="0.2">
      <c r="A11" s="53" t="s">
        <v>11</v>
      </c>
      <c r="B11" s="22" t="s">
        <v>17</v>
      </c>
      <c r="C11" s="23"/>
      <c r="D11" s="24" t="s">
        <v>18</v>
      </c>
      <c r="E11" s="24"/>
      <c r="F11" s="24" t="s">
        <v>19</v>
      </c>
      <c r="G11" s="25"/>
      <c r="H11" s="24" t="s">
        <v>20</v>
      </c>
      <c r="I11" s="26"/>
    </row>
    <row r="12" spans="1:90" s="33" customFormat="1" ht="20.25" customHeight="1" x14ac:dyDescent="0.2">
      <c r="A12" s="52" t="s">
        <v>12</v>
      </c>
      <c r="B12" s="27" t="s">
        <v>5</v>
      </c>
      <c r="C12" s="28"/>
      <c r="D12" s="29" t="s">
        <v>5</v>
      </c>
      <c r="E12" s="30"/>
      <c r="F12" s="31" t="s">
        <v>5</v>
      </c>
      <c r="G12" s="30"/>
      <c r="H12" s="31" t="s">
        <v>5</v>
      </c>
      <c r="I12" s="32"/>
      <c r="J12" s="15"/>
      <c r="K12" s="75"/>
    </row>
    <row r="13" spans="1:90" s="33" customFormat="1" ht="27.75" customHeight="1" thickBot="1" x14ac:dyDescent="0.25">
      <c r="A13" s="34" t="s">
        <v>13</v>
      </c>
      <c r="B13" s="35" t="s">
        <v>16</v>
      </c>
      <c r="C13" s="36" t="s">
        <v>6</v>
      </c>
      <c r="D13" s="37" t="s">
        <v>7</v>
      </c>
      <c r="E13" s="38" t="s">
        <v>6</v>
      </c>
      <c r="F13" s="35" t="s">
        <v>7</v>
      </c>
      <c r="G13" s="38" t="s">
        <v>6</v>
      </c>
      <c r="H13" s="39" t="s">
        <v>7</v>
      </c>
      <c r="I13" s="40" t="s">
        <v>6</v>
      </c>
      <c r="J13" s="15"/>
    </row>
    <row r="14" spans="1:90" ht="18" customHeight="1" thickBot="1" x14ac:dyDescent="0.25">
      <c r="A14" s="112" t="s">
        <v>56</v>
      </c>
      <c r="B14" s="113">
        <v>94</v>
      </c>
      <c r="C14" s="114">
        <v>133</v>
      </c>
      <c r="D14" s="115">
        <v>90</v>
      </c>
      <c r="E14" s="114">
        <v>426</v>
      </c>
      <c r="F14" s="115">
        <v>159</v>
      </c>
      <c r="G14" s="114">
        <v>40</v>
      </c>
      <c r="H14" s="115">
        <v>93</v>
      </c>
      <c r="I14" s="116">
        <f>SUM(G14,E14,C14)</f>
        <v>599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</row>
    <row r="15" spans="1:90" ht="14.25" customHeight="1" x14ac:dyDescent="0.2">
      <c r="A15" s="45" t="s">
        <v>57</v>
      </c>
      <c r="B15" s="41">
        <v>118</v>
      </c>
      <c r="C15" s="42">
        <v>522</v>
      </c>
      <c r="D15" s="43">
        <v>102</v>
      </c>
      <c r="E15" s="42">
        <v>1106</v>
      </c>
      <c r="F15" s="43">
        <v>210</v>
      </c>
      <c r="G15" s="42">
        <v>89</v>
      </c>
      <c r="H15" s="43">
        <v>109</v>
      </c>
      <c r="I15" s="44">
        <v>1717</v>
      </c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</row>
    <row r="16" spans="1:90" s="47" customFormat="1" ht="14.25" customHeight="1" x14ac:dyDescent="0.2">
      <c r="A16" s="45" t="s">
        <v>58</v>
      </c>
      <c r="B16" s="41">
        <v>95</v>
      </c>
      <c r="C16" s="42">
        <v>147</v>
      </c>
      <c r="D16" s="43">
        <v>90</v>
      </c>
      <c r="E16" s="42">
        <v>444</v>
      </c>
      <c r="F16" s="133">
        <v>44</v>
      </c>
      <c r="G16" s="42">
        <v>1</v>
      </c>
      <c r="H16" s="43">
        <v>91</v>
      </c>
      <c r="I16" s="44">
        <f>SUM(G16,E16,C16)</f>
        <v>592</v>
      </c>
      <c r="J16" s="46" t="e">
        <f>+#REF!+#REF!+#REF!</f>
        <v>#REF!</v>
      </c>
    </row>
    <row r="17" spans="1:90" s="47" customFormat="1" ht="14.25" customHeight="1" x14ac:dyDescent="0.2">
      <c r="A17" s="45" t="s">
        <v>59</v>
      </c>
      <c r="B17" s="100">
        <v>94</v>
      </c>
      <c r="C17" s="94">
        <v>19</v>
      </c>
      <c r="D17" s="100">
        <v>106</v>
      </c>
      <c r="E17" s="94">
        <v>90</v>
      </c>
      <c r="F17" s="43">
        <v>90</v>
      </c>
      <c r="G17" s="42">
        <v>133</v>
      </c>
      <c r="H17" s="100">
        <v>96</v>
      </c>
      <c r="I17" s="44">
        <f>SUM(G17,E17,C17)</f>
        <v>242</v>
      </c>
      <c r="J17" s="46"/>
    </row>
    <row r="18" spans="1:90" ht="14.25" customHeight="1" x14ac:dyDescent="0.2">
      <c r="A18" s="45" t="s">
        <v>66</v>
      </c>
      <c r="B18" s="100">
        <v>93</v>
      </c>
      <c r="C18" s="94">
        <v>98</v>
      </c>
      <c r="D18" s="100">
        <v>102</v>
      </c>
      <c r="E18" s="94">
        <v>249</v>
      </c>
      <c r="F18" s="100">
        <v>101</v>
      </c>
      <c r="G18" s="94">
        <v>305</v>
      </c>
      <c r="H18" s="100">
        <v>100</v>
      </c>
      <c r="I18" s="44">
        <f>SUM(G18,E18,C18)</f>
        <v>652</v>
      </c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</row>
    <row r="19" spans="1:90" ht="14.25" customHeight="1" x14ac:dyDescent="0.2">
      <c r="A19" s="45" t="s">
        <v>60</v>
      </c>
      <c r="B19" s="41">
        <v>122</v>
      </c>
      <c r="C19" s="42">
        <v>1300</v>
      </c>
      <c r="D19" s="43">
        <v>109</v>
      </c>
      <c r="E19" s="42">
        <v>4035</v>
      </c>
      <c r="F19" s="43">
        <v>472</v>
      </c>
      <c r="G19" s="42">
        <v>515</v>
      </c>
      <c r="H19" s="43">
        <v>120</v>
      </c>
      <c r="I19" s="44">
        <v>5850</v>
      </c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</row>
    <row r="20" spans="1:90" ht="14.25" customHeight="1" x14ac:dyDescent="0.2">
      <c r="A20" s="45" t="s">
        <v>61</v>
      </c>
      <c r="B20" s="105">
        <v>91</v>
      </c>
      <c r="C20" s="42">
        <v>187</v>
      </c>
      <c r="D20" s="43">
        <v>91</v>
      </c>
      <c r="E20" s="42">
        <v>380</v>
      </c>
      <c r="F20" s="43">
        <v>90</v>
      </c>
      <c r="G20" s="42">
        <v>21</v>
      </c>
      <c r="H20" s="43">
        <v>91</v>
      </c>
      <c r="I20" s="44">
        <f>SUM(G20,E20,C20)</f>
        <v>588</v>
      </c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</row>
    <row r="21" spans="1:90" ht="14.25" customHeight="1" thickBot="1" x14ac:dyDescent="0.25">
      <c r="A21" s="45" t="s">
        <v>62</v>
      </c>
      <c r="B21" s="107">
        <v>79</v>
      </c>
      <c r="C21" s="42">
        <v>52</v>
      </c>
      <c r="D21" s="133">
        <v>80</v>
      </c>
      <c r="E21" s="42">
        <v>182</v>
      </c>
      <c r="F21" s="43">
        <v>537</v>
      </c>
      <c r="G21" s="42">
        <v>24</v>
      </c>
      <c r="H21" s="43">
        <v>87</v>
      </c>
      <c r="I21" s="71">
        <v>258</v>
      </c>
      <c r="K21" s="82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</row>
    <row r="22" spans="1:90" ht="14.25" customHeight="1" thickTop="1" x14ac:dyDescent="0.2">
      <c r="A22" s="45" t="s">
        <v>63</v>
      </c>
      <c r="B22" s="41">
        <v>103</v>
      </c>
      <c r="C22" s="42">
        <v>63</v>
      </c>
      <c r="D22" s="43">
        <v>91</v>
      </c>
      <c r="E22" s="42">
        <v>265</v>
      </c>
      <c r="F22" s="43">
        <v>116</v>
      </c>
      <c r="G22" s="42">
        <v>57</v>
      </c>
      <c r="H22" s="43">
        <v>96</v>
      </c>
      <c r="I22" s="71">
        <f>SUM(G22,E22,C22)</f>
        <v>385</v>
      </c>
      <c r="J22" s="108"/>
      <c r="K22" s="82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</row>
    <row r="23" spans="1:90" ht="14.25" customHeight="1" thickBot="1" x14ac:dyDescent="0.25">
      <c r="A23" s="45" t="s">
        <v>64</v>
      </c>
      <c r="B23" s="43">
        <v>115</v>
      </c>
      <c r="C23" s="42">
        <v>82</v>
      </c>
      <c r="D23" s="43">
        <v>95</v>
      </c>
      <c r="E23" s="42">
        <v>158</v>
      </c>
      <c r="F23" s="43">
        <v>346</v>
      </c>
      <c r="G23" s="42">
        <v>2</v>
      </c>
      <c r="H23" s="43">
        <v>101</v>
      </c>
      <c r="I23" s="71">
        <v>242</v>
      </c>
      <c r="J23" s="109"/>
      <c r="K23" s="82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</row>
    <row r="24" spans="1:90" ht="14.25" customHeight="1" thickTop="1" thickBot="1" x14ac:dyDescent="0.25">
      <c r="A24" s="69" t="s">
        <v>65</v>
      </c>
      <c r="B24" s="110">
        <v>120</v>
      </c>
      <c r="C24" s="103">
        <v>346</v>
      </c>
      <c r="D24" s="134">
        <v>85</v>
      </c>
      <c r="E24" s="103">
        <v>827</v>
      </c>
      <c r="F24" s="106">
        <v>214</v>
      </c>
      <c r="G24" s="103">
        <v>130</v>
      </c>
      <c r="H24" s="106">
        <v>99</v>
      </c>
      <c r="I24" s="111">
        <f>SUM(G24,E24,C24)</f>
        <v>1303</v>
      </c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</row>
    <row r="25" spans="1:90" s="47" customFormat="1" ht="18" customHeight="1" thickBot="1" x14ac:dyDescent="0.25">
      <c r="A25" s="73" t="s">
        <v>30</v>
      </c>
      <c r="B25" s="96">
        <v>112</v>
      </c>
      <c r="C25" s="72">
        <f>SUM(C14:C24)</f>
        <v>2949</v>
      </c>
      <c r="D25" s="95">
        <v>100</v>
      </c>
      <c r="E25" s="70">
        <f>SUM(E14:E24)</f>
        <v>8162</v>
      </c>
      <c r="F25" s="95">
        <v>172</v>
      </c>
      <c r="G25" s="70">
        <f>SUM(G14:G24)</f>
        <v>1317</v>
      </c>
      <c r="H25" s="96">
        <v>107</v>
      </c>
      <c r="I25" s="132">
        <f>SUM(I14:I24)</f>
        <v>12428</v>
      </c>
      <c r="J25" s="46"/>
    </row>
    <row r="26" spans="1:90" s="47" customFormat="1" ht="14.25" customHeight="1" thickTop="1" x14ac:dyDescent="0.2">
      <c r="A26" s="48"/>
      <c r="B26" s="48"/>
      <c r="C26" s="48"/>
      <c r="D26" s="48"/>
      <c r="E26" s="48"/>
      <c r="F26" s="48"/>
      <c r="G26" s="14"/>
      <c r="H26" s="14"/>
      <c r="I26" s="14"/>
      <c r="J26" s="46"/>
    </row>
    <row r="27" spans="1:90" s="47" customFormat="1" ht="18.75" customHeight="1" x14ac:dyDescent="0.2">
      <c r="A27" s="14" t="s">
        <v>8</v>
      </c>
      <c r="B27" s="48"/>
      <c r="C27" s="48"/>
      <c r="D27" s="14"/>
      <c r="E27" s="14"/>
      <c r="F27" s="14"/>
      <c r="G27" s="14"/>
      <c r="H27" s="14"/>
      <c r="I27" s="14"/>
      <c r="J27" s="46"/>
    </row>
    <row r="28" spans="1:90" s="14" customFormat="1" x14ac:dyDescent="0.2">
      <c r="A28" s="14" t="s">
        <v>9</v>
      </c>
      <c r="B28" s="48"/>
      <c r="C28" s="48"/>
      <c r="D28" s="48"/>
      <c r="E28" s="48"/>
      <c r="I28" s="74"/>
    </row>
    <row r="29" spans="1:90" s="14" customFormat="1" x14ac:dyDescent="0.2">
      <c r="A29" s="14" t="s">
        <v>10</v>
      </c>
      <c r="B29" s="48"/>
      <c r="C29" s="48"/>
      <c r="D29" s="48"/>
      <c r="E29" s="48"/>
      <c r="I29" s="74"/>
    </row>
    <row r="30" spans="1:90" s="14" customFormat="1" x14ac:dyDescent="0.2">
      <c r="A30" s="6" t="s">
        <v>28</v>
      </c>
      <c r="B30" s="6"/>
      <c r="C30" s="6"/>
      <c r="D30" s="6"/>
      <c r="E30" s="6"/>
      <c r="F30" s="6"/>
      <c r="G30" s="6"/>
      <c r="H30" s="6"/>
      <c r="I30" s="6"/>
    </row>
    <row r="31" spans="1:90" x14ac:dyDescent="0.2">
      <c r="A31" s="6" t="s">
        <v>29</v>
      </c>
    </row>
    <row r="32" spans="1:90" x14ac:dyDescent="0.2">
      <c r="A32" s="136" t="s">
        <v>26</v>
      </c>
      <c r="B32" s="136"/>
      <c r="C32" s="136"/>
      <c r="D32" s="136"/>
      <c r="E32" s="136"/>
      <c r="F32" s="136"/>
      <c r="G32" s="136"/>
      <c r="H32" s="136"/>
      <c r="I32" s="136"/>
    </row>
    <row r="33" spans="1:9" x14ac:dyDescent="0.2">
      <c r="A33" s="136" t="s">
        <v>25</v>
      </c>
      <c r="B33" s="136"/>
      <c r="C33" s="136"/>
      <c r="D33" s="136"/>
      <c r="E33" s="136"/>
      <c r="F33" s="136"/>
      <c r="G33" s="136"/>
      <c r="H33" s="136"/>
      <c r="I33" s="136"/>
    </row>
    <row r="34" spans="1:9" x14ac:dyDescent="0.2">
      <c r="A34" s="136" t="s">
        <v>44</v>
      </c>
      <c r="B34" s="136"/>
      <c r="C34" s="136"/>
      <c r="D34" s="136"/>
      <c r="E34" s="136"/>
      <c r="F34" s="136"/>
      <c r="G34" s="136"/>
      <c r="H34" s="136"/>
      <c r="I34" s="136"/>
    </row>
    <row r="35" spans="1:9" x14ac:dyDescent="0.2">
      <c r="A35" s="136" t="s">
        <v>45</v>
      </c>
      <c r="B35" s="136"/>
      <c r="C35" s="136"/>
      <c r="D35" s="136"/>
      <c r="E35" s="136"/>
    </row>
    <row r="36" spans="1:9" x14ac:dyDescent="0.2">
      <c r="A36" s="136" t="s">
        <v>46</v>
      </c>
      <c r="B36" s="136"/>
      <c r="C36" s="136"/>
      <c r="D36" s="136"/>
      <c r="E36" s="136"/>
      <c r="F36" s="136"/>
      <c r="G36" s="136"/>
      <c r="H36" s="136"/>
      <c r="I36" s="136"/>
    </row>
    <row r="37" spans="1:9" x14ac:dyDescent="0.2">
      <c r="A37" s="136" t="s">
        <v>50</v>
      </c>
      <c r="B37" s="136"/>
      <c r="C37" s="136"/>
      <c r="D37" s="136"/>
      <c r="E37" s="136"/>
      <c r="F37" s="136"/>
      <c r="G37" s="136"/>
      <c r="H37" s="102"/>
      <c r="I37" s="102"/>
    </row>
    <row r="38" spans="1:9" x14ac:dyDescent="0.2">
      <c r="A38" s="136" t="s">
        <v>47</v>
      </c>
      <c r="B38" s="136"/>
      <c r="C38" s="136"/>
      <c r="D38" s="136"/>
      <c r="E38" s="136"/>
      <c r="F38" s="136"/>
      <c r="G38" s="136"/>
      <c r="H38" s="136"/>
      <c r="I38" s="136"/>
    </row>
  </sheetData>
  <customSheetViews>
    <customSheetView guid="{AF60EC10-0E33-11D5-9DCE-0090270C4754}" showPageBreaks="1" printArea="1" showRuler="0" topLeftCell="A4">
      <selection activeCell="D5" sqref="D5"/>
      <colBreaks count="1" manualBreakCount="1">
        <brk id="9" max="1048575" man="1"/>
      </colBreaks>
      <pageMargins left="0.55118110236220474" right="0.55118110236220474" top="0.78740157480314965" bottom="0.59055118110236227" header="0.31496062992125984" footer="0.31496062992125984"/>
      <pageSetup paperSize="9" orientation="landscape" r:id="rId1"/>
      <headerFooter alignWithMargins="0"/>
    </customSheetView>
    <customSheetView guid="{3BDEAA60-0355-11D5-9DE1-009027068449}" showRuler="0" topLeftCell="A6">
      <selection activeCell="E6" sqref="E6"/>
      <colBreaks count="1" manualBreakCount="1">
        <brk id="9" max="1048575" man="1"/>
      </colBreaks>
      <pageMargins left="0.55118110236220474" right="0.55118110236220474" top="0.78740157480314965" bottom="0.59055118110236227" header="0.31496062992125984" footer="0.31496062992125984"/>
      <pageSetup paperSize="9" orientation="landscape" r:id="rId2"/>
      <headerFooter alignWithMargins="0"/>
    </customSheetView>
  </customSheetViews>
  <mergeCells count="10">
    <mergeCell ref="A38:I38"/>
    <mergeCell ref="A36:I36"/>
    <mergeCell ref="A1:I1"/>
    <mergeCell ref="A33:I33"/>
    <mergeCell ref="A32:I32"/>
    <mergeCell ref="A35:E35"/>
    <mergeCell ref="A34:I34"/>
    <mergeCell ref="A3:I3"/>
    <mergeCell ref="A4:I4"/>
    <mergeCell ref="A37:G37"/>
  </mergeCells>
  <phoneticPr fontId="8" type="noConversion"/>
  <printOptions horizontalCentered="1" verticalCentered="1"/>
  <pageMargins left="0.55118110236220474" right="0.55118110236220474" top="0.19685039370078741" bottom="0" header="0.31496062992125984" footer="0.31496062992125984"/>
  <pageSetup paperSize="9" scale="92" orientation="landscape" r:id="rId3"/>
  <headerFooter alignWithMargins="0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Consommation 2011</vt:lpstr>
      <vt:lpstr>SITUATION DES STOCKS</vt:lpstr>
      <vt:lpstr>'SITUATION DES STOCKS'!Print_Area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marisma</dc:creator>
  <cp:lastModifiedBy>DataFlow</cp:lastModifiedBy>
  <cp:lastPrinted>2013-01-16T11:10:35Z</cp:lastPrinted>
  <dcterms:created xsi:type="dcterms:W3CDTF">2000-08-23T13:09:48Z</dcterms:created>
  <dcterms:modified xsi:type="dcterms:W3CDTF">2014-10-28T11:21:31Z</dcterms:modified>
</cp:coreProperties>
</file>