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codeName="ThisWorkbook" autoCompressPictures="0" defaultThemeVersion="124226"/>
  <bookViews>
    <workbookView xWindow="-120" yWindow="-120" windowWidth="20730" windowHeight="10080"/>
  </bookViews>
  <sheets>
    <sheet name="EED AR Template 2020" sheetId="1" r:id="rId1"/>
    <sheet name="Sheet1" sheetId="3" r:id="rId2"/>
    <sheet name="Measure Cat" sheetId="2" state="hidden" r:id="rId3"/>
  </sheets>
  <externalReferences>
    <externalReference r:id="rId4"/>
    <externalReference r:id="rId5"/>
    <externalReference r:id="rId6"/>
  </externalReferences>
  <definedNames>
    <definedName name="_xlnm.Print_Area" localSheetId="0">'EED AR Template 2020'!$A$1:$K$188</definedName>
  </definedNames>
  <calcPr calcId="14562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J115" i="1" l="1"/>
  <c r="F170" i="1" l="1"/>
  <c r="B59" i="1" l="1"/>
  <c r="B58" i="1"/>
  <c r="B57" i="1"/>
  <c r="B54" i="1"/>
  <c r="B52" i="1"/>
  <c r="B49" i="1" l="1"/>
  <c r="B48" i="1"/>
  <c r="B43" i="1"/>
  <c r="B42" i="1"/>
  <c r="B41" i="1"/>
  <c r="B40" i="1"/>
  <c r="B38" i="1"/>
  <c r="B37" i="1"/>
  <c r="B36" i="1"/>
  <c r="B35" i="1"/>
  <c r="J30" i="1" l="1"/>
  <c r="J149" i="1" l="1"/>
  <c r="J188" i="1" l="1"/>
  <c r="J64" i="1"/>
</calcChain>
</file>

<file path=xl/sharedStrings.xml><?xml version="1.0" encoding="utf-8"?>
<sst xmlns="http://schemas.openxmlformats.org/spreadsheetml/2006/main" count="544" uniqueCount="359">
  <si>
    <t>Article 24 (1) and Annex XIV Energy Efficiency Directive 2012/27/EU</t>
  </si>
  <si>
    <r>
      <t xml:space="preserve">Please, fill in the green fields (the grey ones are strong reccomended, but voluntary). In case, the data based for reporting are based on </t>
    </r>
    <r>
      <rPr>
        <u/>
        <sz val="18"/>
        <rFont val="Calibri"/>
        <family val="2"/>
        <scheme val="minor"/>
      </rPr>
      <t>national statistics, please,</t>
    </r>
    <r>
      <rPr>
        <sz val="18"/>
        <rFont val="Calibri"/>
        <family val="2"/>
        <scheme val="minor"/>
      </rPr>
      <t xml:space="preserve"> fill in </t>
    </r>
    <r>
      <rPr>
        <u/>
        <sz val="18"/>
        <rFont val="Calibri"/>
        <family val="2"/>
        <scheme val="minor"/>
      </rPr>
      <t>Table B</t>
    </r>
    <r>
      <rPr>
        <sz val="18"/>
        <rFont val="Calibri"/>
        <family val="2"/>
        <scheme val="minor"/>
      </rPr>
      <t xml:space="preserve"> and provide definitions. </t>
    </r>
  </si>
  <si>
    <t xml:space="preserve">Annual Report </t>
  </si>
  <si>
    <t>Reporting year</t>
  </si>
  <si>
    <t>2018/2019</t>
  </si>
  <si>
    <t>Member State</t>
  </si>
  <si>
    <t>IE</t>
  </si>
  <si>
    <t>2020 target</t>
  </si>
  <si>
    <t>Definition</t>
  </si>
  <si>
    <t>Energy consumption</t>
  </si>
  <si>
    <t>Description</t>
  </si>
  <si>
    <t>Energy savings</t>
  </si>
  <si>
    <t>Target level</t>
  </si>
  <si>
    <t>PEC</t>
  </si>
  <si>
    <t>FEC</t>
  </si>
  <si>
    <t>Unit</t>
  </si>
  <si>
    <t>Intensity</t>
  </si>
  <si>
    <t>Value</t>
  </si>
  <si>
    <t>Translation</t>
  </si>
  <si>
    <t>If your target is set as a reduction, please provide the baseline (for intensity target also for the reference GDP level)</t>
  </si>
  <si>
    <t>Baseline for:</t>
  </si>
  <si>
    <t>Year</t>
  </si>
  <si>
    <t>GDP</t>
  </si>
  <si>
    <t>If your indicative target has been modified from the initial value submitted in 2013, please specify when, how (increase or decrease) and reasons for modification.</t>
  </si>
  <si>
    <t>When</t>
  </si>
  <si>
    <t>How</t>
  </si>
  <si>
    <t>Reasons for modification</t>
  </si>
  <si>
    <t>Table A - Eurostat data (not necessary)</t>
  </si>
  <si>
    <t>Annual Report 2018</t>
  </si>
  <si>
    <t>Page 1/5</t>
  </si>
  <si>
    <t>Table B - Data based on national statistics (if different or not available in Eurostat)</t>
  </si>
  <si>
    <t>Number</t>
  </si>
  <si>
    <t>Data field</t>
  </si>
  <si>
    <t>AR Indicator</t>
  </si>
  <si>
    <t>Source</t>
  </si>
  <si>
    <t>SWD(2013)180, Annex A</t>
  </si>
  <si>
    <t>Definition of provided national statistics (including differences respect the definitions of Eurostat indicators listed above)</t>
  </si>
  <si>
    <t>Last update (date of the data)</t>
  </si>
  <si>
    <t>B1</t>
  </si>
  <si>
    <t>(i) primary energy consumption</t>
  </si>
  <si>
    <t>ktoe</t>
  </si>
  <si>
    <t>National Energy Balance, SEAI</t>
  </si>
  <si>
    <t>B2</t>
  </si>
  <si>
    <t>(ii) total final energy consumption</t>
  </si>
  <si>
    <t>No climate adjustment, see p. 39 SWD(2013)180, Annex A</t>
  </si>
  <si>
    <t>B3</t>
  </si>
  <si>
    <t>(iii) final energy consumption - industry</t>
  </si>
  <si>
    <t>B4</t>
  </si>
  <si>
    <t>(iii) final energy consumption - transport</t>
  </si>
  <si>
    <t>B5</t>
  </si>
  <si>
    <t>final energy consumprtion in pipeline transport</t>
  </si>
  <si>
    <t>Voluntary - See p. 39 SWD(2013)180, Annex A</t>
  </si>
  <si>
    <t>B6</t>
  </si>
  <si>
    <t>(iii) final energy consumption - households</t>
  </si>
  <si>
    <t>B7</t>
  </si>
  <si>
    <t>(iii) final energy consumption - services</t>
  </si>
  <si>
    <t>B8</t>
  </si>
  <si>
    <t>final energy consumption - agriculture</t>
  </si>
  <si>
    <t xml:space="preserve">Voluntary </t>
  </si>
  <si>
    <t>B9</t>
  </si>
  <si>
    <t>final energy consumption – other sectors</t>
  </si>
  <si>
    <t>B10</t>
  </si>
  <si>
    <t>(iv) gross value added - industry</t>
  </si>
  <si>
    <t>Million euro, chain-linked volumes, reference year 2017 (at 2015 exchange rates)</t>
  </si>
  <si>
    <t>Central Statistics Office - Ireland's National Statistical Authority</t>
  </si>
  <si>
    <t>B11</t>
  </si>
  <si>
    <t>(iv) gross value added - services</t>
  </si>
  <si>
    <t>B12</t>
  </si>
  <si>
    <t>(v) disposable income for households (gross)</t>
  </si>
  <si>
    <t>Million euro</t>
  </si>
  <si>
    <t>B13</t>
  </si>
  <si>
    <t>(vi) gross domestic product (GDP)</t>
  </si>
  <si>
    <t>B14</t>
  </si>
  <si>
    <t>(vii) gross electricity generation from thermal power generation</t>
  </si>
  <si>
    <t>B15</t>
  </si>
  <si>
    <t>(viii) gross electricity generation from CHP</t>
  </si>
  <si>
    <t>B16</t>
  </si>
  <si>
    <t>n/a</t>
  </si>
  <si>
    <t>(ix) gross heat production from thermal power generation</t>
  </si>
  <si>
    <t>B17</t>
  </si>
  <si>
    <t>Waste heat produced in industrial installations</t>
  </si>
  <si>
    <t>B18</t>
  </si>
  <si>
    <t>(x) gross heat production from CHP</t>
  </si>
  <si>
    <t>SEAI</t>
  </si>
  <si>
    <t>B19</t>
  </si>
  <si>
    <t>Waste heat recovered from industrial installations</t>
  </si>
  <si>
    <t>B20</t>
  </si>
  <si>
    <t>(xi) Transformation input for electircity and heat generation</t>
  </si>
  <si>
    <t>B21</t>
  </si>
  <si>
    <t>(xii) passenger kilometres</t>
  </si>
  <si>
    <t>pkm</t>
  </si>
  <si>
    <t>B22</t>
  </si>
  <si>
    <t>(xiii) tonnes kilometres  - Data relates to road freight stats only</t>
  </si>
  <si>
    <t>tkm</t>
  </si>
  <si>
    <t>Central Statistics Office - Ireland's National Statistical Authority - see https://www.cso.ie/en/releasesandpublications/er/rfts/roadfreighttransportsurveyquarter4andyear2018/</t>
  </si>
  <si>
    <t>B23</t>
  </si>
  <si>
    <t>(xv) population</t>
  </si>
  <si>
    <t>Persons</t>
  </si>
  <si>
    <t>Central Statistics Office - Ireland's National Statistical Authority - see https://www.cso.ie/en/releasesandpublications/er/pme/populationandmigrationestimatesapril2019/</t>
  </si>
  <si>
    <t>B24</t>
  </si>
  <si>
    <t>Total number of households</t>
  </si>
  <si>
    <t>Households</t>
  </si>
  <si>
    <t>Voluntary - see p. 39 SWD(2013)180, Annex A</t>
  </si>
  <si>
    <t>B25</t>
  </si>
  <si>
    <t>Energy transmission and distribution losses (all fuels)</t>
  </si>
  <si>
    <t>B26</t>
  </si>
  <si>
    <t>Heat generation  from district heating plants</t>
  </si>
  <si>
    <t>B27</t>
  </si>
  <si>
    <t>Fuel input in district heating plants</t>
  </si>
  <si>
    <t>Page 2/5</t>
  </si>
  <si>
    <t>Additional requirments  Article 24 (1), Annex XIV, Part 1 (a) Energy Efficiency Directive</t>
  </si>
  <si>
    <r>
      <t xml:space="preserve">In sectors where energy consumption </t>
    </r>
    <r>
      <rPr>
        <u/>
        <sz val="12"/>
        <rFont val="Calibri"/>
        <family val="2"/>
        <scheme val="minor"/>
      </rPr>
      <t>remains stable or is growing</t>
    </r>
    <r>
      <rPr>
        <sz val="12"/>
        <rFont val="Calibri"/>
        <family val="2"/>
        <scheme val="minor"/>
      </rPr>
      <t xml:space="preserve">, Member States shall </t>
    </r>
    <r>
      <rPr>
        <u/>
        <sz val="12"/>
        <rFont val="Calibri"/>
        <family val="2"/>
        <scheme val="minor"/>
      </rPr>
      <t>analyse</t>
    </r>
    <r>
      <rPr>
        <sz val="12"/>
        <rFont val="Calibri"/>
        <family val="2"/>
        <scheme val="minor"/>
      </rPr>
      <t xml:space="preserve"> the reasons for it and attach their appraisal to the estimates.</t>
    </r>
  </si>
  <si>
    <t>Main reason 1</t>
  </si>
  <si>
    <t>Main reason 2</t>
  </si>
  <si>
    <t>Main reason 3</t>
  </si>
  <si>
    <t>Please, explain ‘other’ reasons and provide any additional comments, supporting data or links to documents</t>
  </si>
  <si>
    <t>Industry</t>
  </si>
  <si>
    <t>Economic growth</t>
  </si>
  <si>
    <t>Please select</t>
  </si>
  <si>
    <t>The amount of energy use in industry in Ireland in 2018 at 2.6 Mtoe was 4.7% higher than in 2017.  This is primarily attributed to a 9.6% increase in economic activity.  More information is available on pages 61-63 in "Energy in Ireland 2019 Report" available at https://www.seai.ie/publications/Energy-in-Ireland-2019-.pdf</t>
  </si>
  <si>
    <t>Transport</t>
  </si>
  <si>
    <t>Increase of transport of goods</t>
  </si>
  <si>
    <t>Increase of transport of passengers</t>
  </si>
  <si>
    <t>In 2018 the overall energy use in transport increased by 2.6% compared with the previous year due to the continuing expansion of the economy and associated travel demand. However, energy consumption by HGVs decreased by 2.6% while energy consumption by LGVs also decreased. Overall tonnes carried rose from 147,229 thousand tonnes in 2017 to 150,035 thousand tonnes in 2018. For more information, see SEAI’s Energy in Ireland 2019 report at https://www.seai.ie/publications/Energy-in-Ireland-2019-.pdf, and see also the CSO’s Transport Omnibus 2018 at https://www.cso.ie/en/releasesandpublications/ep/p-tranom/transportomnibus2018/.</t>
  </si>
  <si>
    <t>Worsening of winter climatic conditions</t>
  </si>
  <si>
    <t>In 2018, primary energy use in households increased by 6.8%. Despite notable severe weather in March, on average the temperature in 2018 was only slightly colder than the previous year (4.9% more degree days). When corrections for weather effects are taken into account, energy use in the residential sector was still 5.5% higher in 2018 compared to 2017 
More information is available at https://www.seai.ie/publications/Energy-in-Ireland-2019-.pdf (page 73-77)</t>
  </si>
  <si>
    <t>Services</t>
  </si>
  <si>
    <t>The energy use of the commercial and public services combined increased by 6.4% in 2018 compared to 2017.  When corrections are made for weather the increase was 5.2% this is against an increase in Economic activity of services, as measured by value added, of 7.3%.  The Energy Intensity in services fell by 0.8% in 2018. More information is available in "Energy in Ireland 2019 Report” available at https://www.seai.ie/publications/Energy-in-Ireland-2019-.pdf (see pages 78-82)</t>
  </si>
  <si>
    <t>Agriculture (voluntary)</t>
  </si>
  <si>
    <t>Additional requirments  Article 24 (1), Annex XIV, Part 1 (b) Energy Efficiency Directive</t>
  </si>
  <si>
    <r>
      <t xml:space="preserve">Updates on major legislative and non-legislative measures implemented in the </t>
    </r>
    <r>
      <rPr>
        <u/>
        <sz val="11"/>
        <rFont val="Calibri"/>
        <family val="2"/>
        <scheme val="minor"/>
      </rPr>
      <t xml:space="preserve">previous year </t>
    </r>
    <r>
      <rPr>
        <sz val="11"/>
        <rFont val="Calibri"/>
        <family val="2"/>
        <scheme val="minor"/>
      </rPr>
      <t>which contribute towards the overall national energy efficiency targets for 2020:</t>
    </r>
  </si>
  <si>
    <t>Type of measure</t>
  </si>
  <si>
    <t>Legal basis</t>
  </si>
  <si>
    <t>Type of update</t>
  </si>
  <si>
    <t>Please, insert explanations or provide a link to an extra/additional document:</t>
  </si>
  <si>
    <t>39-1</t>
  </si>
  <si>
    <t>Major legislative in the previous year</t>
  </si>
  <si>
    <t>Regulations and legislative measures</t>
  </si>
  <si>
    <t>Energy audits in large enterprises Art. 8 EED</t>
  </si>
  <si>
    <t>Amendments, implementation or design changes and extension of an on-going measure</t>
  </si>
  <si>
    <t xml:space="preserve">Department of Communications, Climate Action &amp; Environment (DCCAE):
Statutory Instrument (SI) 599 of 2019 'EUROPEAN UNION (ENERGY EFFICIENCY) (AMENDMENT) REGULATIONS 2019' (available at http://www.irishstatutebook.ie/eli/2019/si/599/made/en/print) introduced changes to SI 426 of 2014 regarding obligations regarding energy audits.  the following;
1. Removing the exemption to carry out energy audits for Green House Gas (GHG) permit holders.  A deadline date for completion of energy audits by the companies to whom the audit requirement did not previously apply is set at 30 June 2020. 
2. Referencing the Minimum Criteria and Guidelines documentation (available on the SEAI website) which incorporate the new energy thresholds. 
3. Provision to require the reporting of completion of energy audis to the SEAI. </t>
  </si>
  <si>
    <t>39-2</t>
  </si>
  <si>
    <t>Other EPBD-related measures</t>
  </si>
  <si>
    <t>Adoption of a new measure, conclusion of agreement, publication of legislation, commencement/enforcement of a measure/programme</t>
  </si>
  <si>
    <r>
      <rPr>
        <b/>
        <sz val="11"/>
        <rFont val="Calibri"/>
        <family val="2"/>
        <scheme val="minor"/>
      </rPr>
      <t>DCCAE:</t>
    </r>
    <r>
      <rPr>
        <sz val="11"/>
        <rFont val="Calibri"/>
        <family val="2"/>
        <scheme val="minor"/>
      </rPr>
      <t xml:space="preserve">
The European Union (Energy Performance of Buildings) 2019 regulations were signed on 29th April 2019.  Major Renovations to dwellings will be required to achieve a cost optimal performance. This will bring dwellings undergoing Major Renovation to a B2 Rated BER. A major renovation occurs when more than 25% of the building envelope is renovated  http://www.irishstatutebook.ie/eli/2019/si/183/made/en/print</t>
    </r>
  </si>
  <si>
    <t>39-3</t>
  </si>
  <si>
    <t>Nearly zero energy buildings</t>
  </si>
  <si>
    <r>
      <rPr>
        <b/>
        <sz val="11"/>
        <rFont val="Calibri"/>
        <family val="2"/>
        <scheme val="minor"/>
      </rPr>
      <t>Department of Housing, Planning &amp; Local Government (DHPLG):</t>
    </r>
    <r>
      <rPr>
        <sz val="11"/>
        <rFont val="Calibri"/>
        <family val="2"/>
        <scheme val="minor"/>
      </rPr>
      <t xml:space="preserve">
The European Union (Energy Performance of Buildings) 2019 regulations were signed on 29th April 2019 and implemented NZEB for dwellings  These new regulations </t>
    </r>
    <r>
      <rPr>
        <b/>
        <sz val="11"/>
        <rFont val="Calibri"/>
        <family val="2"/>
        <scheme val="minor"/>
      </rPr>
      <t>improve</t>
    </r>
    <r>
      <rPr>
        <sz val="11"/>
        <rFont val="Calibri"/>
        <family val="2"/>
        <scheme val="minor"/>
      </rPr>
      <t xml:space="preserve"> the energy performance of new dwellings by 70% over 2005 building regulations provisions.   http://www.irishstatutebook.ie/eli/2019/si/183/made/en/print</t>
    </r>
  </si>
  <si>
    <t>39-4</t>
  </si>
  <si>
    <t>Other</t>
  </si>
  <si>
    <t>Drafts, announcements, commitments, planned measures, discussions for a new measure</t>
  </si>
  <si>
    <t xml:space="preserve">DHPLG:
Draft regulations to implement the provisions of the revised EPBD went to public consultation on 5th December 2019. </t>
  </si>
  <si>
    <t>40-1</t>
  </si>
  <si>
    <t>Major non-legislative in the previous year</t>
  </si>
  <si>
    <t>Plans &amp; strategies</t>
  </si>
  <si>
    <t xml:space="preserve">Public sector renovations Art. 5 EED </t>
  </si>
  <si>
    <r>
      <rPr>
        <b/>
        <sz val="11"/>
        <rFont val="Calibri"/>
        <family val="2"/>
        <scheme val="minor"/>
      </rPr>
      <t>DCCAE:</t>
    </r>
    <r>
      <rPr>
        <sz val="11"/>
        <rFont val="Calibri"/>
        <family val="2"/>
        <scheme val="minor"/>
      </rPr>
      <t xml:space="preserve">
The DCCAE continued to provide leadership and support across the public sector to assist in the sector meeting its 33% energy efficiency improvement target by 2020.   Specific achievements include:
•  By end 2018, the public sector had achieved 27% energy efficiency improvement by the sector overall amounting to cumulative monetary savings (avoided energy spend) of over €1.3 billion and 4.58 million tonnes of emissions avoided – see SEAI Annual Report on Public Sector Energy Efficiency at  https://www.seai.ie/publications/Public-Sector-Annual-Report-2019.pdf.  
• The Public Sector Energy Efficiency Strategy which is assisting the public sector in achieving its target continues to be successfully implemented.  As part of the supports under the Strategy, DCCAE with colleagues from the SEAI and OPW facilitated the delivery of 19 Departmental Group Workshops for energy managers and their teams which provided information on the various supports available including expert guidance on energy management, the opportunities to share good practice and experiences and guidance on development of a strategic project pipeline of key investment projects to help close the overall national gap to target. 
•  Capital funding continued to be provided by DCCAE and other partners via the SEAI for three partnership pathfinder energy retrofit programmes - central Government buildings, schools and Health Service Executive (HSE) buildings.  These programmes are informing development of scalable approaches to retrofit approaches that can be deployed more widely.  For 2019, a total of €14.5m exchequer funding was provided, €9.1m from DCCAE, which contributed to the retrofit of 95 buildings nationally.  
•The Climate Action Plan (published June 2019 - see https://www.dccae.gov.ie/documents/Climate%20Action%20Plan%202019.pdf) set new and more ambitious targets for the public sector - 50% energy efficiency by 2030; introduction of a 30% absolute carbon reduction by 2030 and all public buildings to achieve B BER rating by 2030.  A copy of the Plan can be accessed at https://www.dccae.gov.ie/documents/Climate%20Action%20Plan%202019.pdf
•  Ireland was successful in securing funding under the EU Structural Reform Support Service (SRSS) for expertise to inform the design and development of a Framework for implementing a comprehensive building upgrade programme for the Public Sector to achieve its target of all public buildings to reach BER ‘B’ Rating by 2030.   This exercise will also incorporate an assessment of the total level of investment required to achieve the 2030 targets and recommendations for the optimal mix of funding options.
</t>
    </r>
  </si>
  <si>
    <t>40-2</t>
  </si>
  <si>
    <t>Funds, financial measures &amp; fiscal incentives</t>
  </si>
  <si>
    <t>Other EED-related measures</t>
  </si>
  <si>
    <r>
      <rPr>
        <b/>
        <sz val="11"/>
        <rFont val="Calibri"/>
        <family val="2"/>
        <scheme val="minor"/>
      </rPr>
      <t>DCCAE:</t>
    </r>
    <r>
      <rPr>
        <sz val="11"/>
        <rFont val="Calibri"/>
        <family val="2"/>
        <scheme val="minor"/>
      </rPr>
      <t xml:space="preserve">
The Excellence in Energy Efficient Design (EXEED) initiative, (through SEAI), focuses on building in improved energy efficiency at the design stage of a project and certifies assets when projects implement an EXEED specified standard for energy efficient design management.  The EXEED programme is vailable to both the business and public sectors. The Climate Action Plan  (2019) set out a target of promoting the wider take up of the Scheme to deliver efficiencies to at least 80 companies which has since being achieved.  DCCAE provided funding of €2.5m was provided during 2019.  </t>
    </r>
  </si>
  <si>
    <t>40-3</t>
  </si>
  <si>
    <r>
      <rPr>
        <b/>
        <sz val="11"/>
        <rFont val="Calibri"/>
        <family val="2"/>
        <scheme val="minor"/>
      </rPr>
      <t>DCCAE:</t>
    </r>
    <r>
      <rPr>
        <sz val="11"/>
        <rFont val="Calibri"/>
        <family val="2"/>
        <scheme val="minor"/>
      </rPr>
      <t xml:space="preserve">
During 2019, DCCAE provided funding of over €1.5m for 2 SME schemes to improve  energy efficiency in 2019 which were administered by the SEAI;
• Dairy Farm Grant Scheme which supported the installation of more efficient variable speed drive vacuum and milk pump technology on dairy farms, helping to reduce energy consumption considerably on these farms.  A total of 111 farms benefitted from the pilot scheme in 2019.
• SME Smart Lighting Scheme which aimed to help businesses save on their lighting electricity costs by upgrading to energy efficient lighting.  In 2019, 99 SMEs were supported.  </t>
    </r>
  </si>
  <si>
    <t>40-4</t>
  </si>
  <si>
    <t>Market surveillance</t>
  </si>
  <si>
    <t>Energy labelling</t>
  </si>
  <si>
    <r>
      <rPr>
        <b/>
        <sz val="11"/>
        <rFont val="Calibri"/>
        <family val="2"/>
        <scheme val="minor"/>
      </rPr>
      <t>DCCAE:</t>
    </r>
    <r>
      <rPr>
        <sz val="11"/>
        <rFont val="Calibri"/>
        <family val="2"/>
        <scheme val="minor"/>
      </rPr>
      <t xml:space="preserve">
The objective of enhancing market surveillance services in Ireland was further progressed during 2019 through the SEAI, who have responsibility for operational aspects of Energy Labelling, Ecodesign and Tyre Labelling market surveillance.  This has enabled expansion of key stakeholder engagement, participation in the Horizon 2020 funded ‘EEPLIANT 3’ project, the establishment of customs operation in conjunction with Revenue , and maintaining and diversifying laboratory testing and inspections.   </t>
    </r>
  </si>
  <si>
    <t>40-5</t>
  </si>
  <si>
    <r>
      <rPr>
        <b/>
        <sz val="11"/>
        <rFont val="Calibri"/>
        <family val="2"/>
        <scheme val="minor"/>
      </rPr>
      <t>DCCAE:</t>
    </r>
    <r>
      <rPr>
        <sz val="11"/>
        <rFont val="Calibri"/>
        <family val="2"/>
        <scheme val="minor"/>
      </rPr>
      <t xml:space="preserve">
The Better Energy Programme received 100 million in funding which provided energy efficiency upgrades to 22,706 homes; including 472 public, private and community buildings.  The Climate Action Plan has committed to 500,000 energy efficiency retrofits to a BER B2 as well as the installation of 400,000 heatpumps in existing homes over the period to 2030.  The Retrofit Taskforce was established in Q4 2019 to develop a new national delivery model that will drive the achievement of this target.  A key part of the Taskforce's work will be designing a new national retrofit delivery model that groups homes together to achieve economies of scale and provides smart financing options and easy to pay back methods.					</t>
    </r>
  </si>
  <si>
    <t>40-6</t>
  </si>
  <si>
    <r>
      <rPr>
        <b/>
        <sz val="11"/>
        <rFont val="Calibri"/>
        <family val="2"/>
        <scheme val="minor"/>
      </rPr>
      <t>DCCAE:</t>
    </r>
    <r>
      <rPr>
        <sz val="11"/>
        <rFont val="Calibri"/>
        <family val="2"/>
        <scheme val="minor"/>
      </rPr>
      <t xml:space="preserve">
Renewable Electricity Support Scheme (RESS) (The legal basis for this scheme is Art 3 of Directive 2009/28/EU - the Renewables Directive). _x000D_
The Government has a range of policy measures and schemes to incentivise the use of renewable energy. The existing Renewable Electricity Feed-in Tariff (REFIT) schemes are the principal means of supporting renewable electricity generators for energy exported to the grid.  _x000D_
In 2017 work began on the development of a new support scheme for renewable electricity, the primary objective of which was to incentivise sufficient renewable electricity production to enable Ireland to deliver its 2030 renewable electricity contribution to EU wide targets. The design of the new scheme included an extensive independent economic appraisal which compared the cost of supporting a range of commercial renewable technologies, to ensure that the new scheme delivers value for money for energy users whilst also delivering on the energy pillars of sustainability and security of supply.  A public consultation on the proposed design principles of the RESS ran from September to November 2017 and there were more than 1,250 submissions received. _x000D_
_x000D_Approval for the new RESS was received from Government in July 2018. It  is now be subject to an EU State Aid approval process in line with the 2014 EU State Aid Guidelines. The RESS will be characterised by a series of renewable electricity auctions, aligned with the ambition set out in Ireland first National Energy and Climate Plan (NECP)._x000D_
In 2019 the Terms and Conditions for the First Competition under the RESS were developed and published for public consultation.  The  State-Aid approval process was significantly progressed following the submission of the pre-notification to the European Commission. A key component of this scheme is the provision of community participation in renewable energy projects._x000D_
</t>
    </r>
  </si>
  <si>
    <t>40-7</t>
  </si>
  <si>
    <r>
      <rPr>
        <b/>
        <sz val="11"/>
        <rFont val="Calibri"/>
        <family val="2"/>
        <scheme val="minor"/>
      </rPr>
      <t>DCCAE:</t>
    </r>
    <r>
      <rPr>
        <sz val="11"/>
        <rFont val="Calibri"/>
        <family val="2"/>
        <scheme val="minor"/>
      </rPr>
      <t xml:space="preserve">
Working closely with the Department of Transport Tourism and Sport, as well as the SEAI, DCCAE works to support the increased use of Low Emission Vehicles. The focus is predominantly on the uptake of electric vehicles (EVs) with a target of 936,000 by 2030.  DCCAE develops policy for EV support, and provide grant funding administered by the SEAI.  Details of grant funding for 2018-19 and the number of EVs under taxation at the end of 2019 are set out below.
Electric Vehicles under current taxation at 31st December 2019 by Registration &amp; Fuel type (Source: National Vehicle and Driver File).
• In 2018 the Climate Action Fund (CAF) was created to support the funding of initiatives, by public and private bodies, which contribute to the achievement of Ireland’s climate and energy targets in a cost effective manner.  In late 2018 seven projects from the first call for funding were successful in securing CAF support. Up to €77 million of support will be provided and this should leverage some €300 million in total investments. 2019 saw all the projects moving through the validation stage, during which projects have to meet certain criteria related to financial, environmental and legal requirements and commitments. 
• One of the successful projects, ESB e-cars, moved to delivery stage in September 2019 with the CAF committing up to €10 million.  This project will install new, modern EV chargers across the country as well as upgrade the existing standard charging network. By end 2019 over 99 standard chargers (198 charge points) were already replaced. The project also installed the first of the more advanced, and future proofed, fast charger points.</t>
    </r>
  </si>
  <si>
    <t>40-8</t>
  </si>
  <si>
    <r>
      <rPr>
        <b/>
        <sz val="11"/>
        <rFont val="Calibri"/>
        <family val="2"/>
        <scheme val="minor"/>
      </rPr>
      <t>DCCAE:</t>
    </r>
    <r>
      <rPr>
        <sz val="11"/>
        <rFont val="Calibri"/>
        <family val="2"/>
        <scheme val="minor"/>
      </rPr>
      <t xml:space="preserve">
District heating has had very limited levels of development in Ireland for a range of reasons including our population dispersal patterns, the nature of our housing stock, the temperate climate and, compared to other countries where biomass district heating has developed, Ireland has relatively low levels of forestry._x000D_
The report “Cost Benefit Analysis of the potential for High-Efficiency Cogeneration and Efficient District Heating &amp; Cooling in Ireland” was produced at end 2015 and subsequently submitted to the CION in fulfilment of the requirements of Article 14 of the Directive (2012/27/EU)._x000D_
The report concluded that heat demand in Ireland is generally low density in nature with heat mapping and analysis demonstrating that around 90% of the heat demand is at densities too low to make DH a viable proposition. If the heat density was lowered, the technical potential may increase, but the proportion which is uneconomic is likely to increase._x000D_
Subsequent analysis using the gas and water networks as a proxy for network length, as opposed to road lengths used in the 2015 report submitted to the CION in fulfilment of the requirements of Article 14 of the Directive (2012/27/EU) showed a higher heat density. In addition, work funded by SEAI under its research programme and carried out by Codema54 and IrBEA55 shows that the district heating opportunity may be significant, particularly for fourth generation heat networks. The 2015 Report also did not consider the wider energy system impacts of large scale district heating networks. In the context of the Energy White Paper ambition and the ambition to reduce GHG emissions by 80%, these wider considerations must be further evaluated and considered before determining the district heating opportunity in Ireland._x000D_
While the cost effectiveness of retrofitting District Heating is a challenge with the current building stock and in relation to capital costs and logistics, district heating provides a good fit for a fourth generation district heating network. This becomes evident as the building stock is upgraded and it moves to a near-zero energy buildings (NZEBs). For example, NZEBs can be heated from low temperature heating sources which mean that the temperature of a DH network can be much lower. This allows more waste heat to be accessed and means that the DH pipes can be smaller. Also, heat losses in the network will be vastly reduced. In short, NZEBs are an appropriate fit with district heating networks._x000D_
 _x000D_
UPDATE:_x000D_
The Climate Action Plan, published in June 2019, sets out a range of actions necessary to reduce greenhouse gas emissions.  Action 70 sets out the need to develop a policy framework for the development of district heating in Ireland.  To facilitate that process, the Department published a consultation document seeking views to inform this policy framework in December 2019 with a closing date for responses of end-February 2020.  The public consultation focussed on four key areas: research; regulation; planning; and financing.</t>
    </r>
  </si>
  <si>
    <t>40-9</t>
  </si>
  <si>
    <r>
      <rPr>
        <b/>
        <sz val="11"/>
        <rFont val="Calibri"/>
        <family val="2"/>
        <scheme val="minor"/>
      </rPr>
      <t>DCCAE:</t>
    </r>
    <r>
      <rPr>
        <sz val="11"/>
        <rFont val="Calibri"/>
        <family val="2"/>
        <scheme val="minor"/>
      </rPr>
      <t xml:space="preserve">
Renewable Heat Incentive (RHI) (The legal basis for this scheme is Art 3 of Directive 2009/28/EU - the Renewables Directive)._x000D_
A new Renewable Heat Incentive (RHI) scheme aimed at the large industrial and commercial users in the non-Emissions Trading Scheme (ETS) sector is under development. The aim of the RHI is to build on the progress already made in the renewable heating sector and to help reach Ireland’s 12% renewable energy target by 2020. Before any new scheme is introduced, the overall costs and technologies to be supported will be subject to Government approval and State aid clearance from the European Commission._x000D_
 _x000D_
UPDATE:_x000D_
The proposed Renewable Heat Incentive (RHI), which was renamed the Support Scheme for Renewable Heat (SSRH) opened for applications in September 2018 with an installation grant for heat pumps.  This phase of the scheme will support ground, air and water source electric heat pump installations providing grant-aid of up to 30% of the installation cost.  The second phase of the scheme, an operational support for biomass boilers and anaerobic digestion heating systems, opened for applications on 4 June 2019.  The scheme is designed to ensure that the heat generated will be sustainable, applied for useful purposes and represent value for money for the taxpayer.</t>
    </r>
  </si>
  <si>
    <t>40-10</t>
  </si>
  <si>
    <t>40-11</t>
  </si>
  <si>
    <r>
      <rPr>
        <b/>
        <sz val="11"/>
        <rFont val="Calibri"/>
        <family val="2"/>
        <scheme val="minor"/>
      </rPr>
      <t>Department of Transport, Tourism &amp; Sport (DTTAS</t>
    </r>
    <r>
      <rPr>
        <sz val="11"/>
        <rFont val="Calibri"/>
        <family val="2"/>
        <scheme val="minor"/>
      </rPr>
      <t>):
The all of government Climate Action Plan (CAP) was published in 2019 in order to address the diverse and wide ranging impacts that climate disruption is having on Ireland's environment, society, economic and natural resources. The CAP aims to embed and improve energy efficiency across all enterprises and public service bodies, including transport.  Among the objectives for transport, CAP also aims to promote energy efficiency in passenger cars.  Its policies also include supporting developments at EU level to improve average new light and heavy duty vehicle efficiency through the enforcement of emission performance standards.</t>
    </r>
  </si>
  <si>
    <t>40-12</t>
  </si>
  <si>
    <t>Competitions, pilot &amp; demonstration projects</t>
  </si>
  <si>
    <r>
      <rPr>
        <b/>
        <sz val="11"/>
        <rFont val="Calibri"/>
        <family val="2"/>
        <scheme val="minor"/>
      </rPr>
      <t>DTTAS:</t>
    </r>
    <r>
      <rPr>
        <sz val="11"/>
        <rFont val="Calibri"/>
        <family val="2"/>
        <scheme val="minor"/>
      </rPr>
      <t xml:space="preserve">
In 2019, the preliminary results of the Department of Transport Tourism &amp; Sport (DTTAS) Low Emission Bus Trial were published, see https://assets.gov.ie/34685/0eadd0e2d4704fddb32c42e7d939c7ef.pdf.  The results of the trial showed a strong correlation between the energy efficiency of a bus and its emissions profile.  On a final energy basis, battery-electric followed by diesel-hybrid technologies were found to be the most efficient of the technologies examined.  The results of this trial have been fed into national bus procurement strategies for the Public Service Obligation (PSO) fleets in 2019-2020, and the trial results will also inform future bus procurement strategies in the short to medium term. </t>
    </r>
  </si>
  <si>
    <t>40-13</t>
  </si>
  <si>
    <t>40-14</t>
  </si>
  <si>
    <r>
      <rPr>
        <b/>
        <sz val="11"/>
        <rFont val="Calibri"/>
        <family val="2"/>
        <scheme val="minor"/>
      </rPr>
      <t>DTTAS:</t>
    </r>
    <r>
      <rPr>
        <sz val="11"/>
        <rFont val="Calibri"/>
        <family val="2"/>
        <scheme val="minor"/>
      </rPr>
      <t xml:space="preserve">
The Phase 2 Report of the Low Emission Vehicle (LEV) Taskforce was published in November 2019 (see https://www.gov.ie/en/publication/564409-phase-2-low-emission-vehicle-taskforce-report/).  The Phase 2 Report focussed on primarily low emission vehicles that use fuels other than electricity; its recommendations aimed at increasing the uptake of alternative fuels and technologies including hydrogen and compressed natural gas.  The report also restated the importance of public sector fleets as a testing ground for new technologies and as a way to facilitate or accelerate their market uptake.</t>
    </r>
  </si>
  <si>
    <t>40-15</t>
  </si>
  <si>
    <t>40-16</t>
  </si>
  <si>
    <r>
      <rPr>
        <b/>
        <sz val="11"/>
        <rFont val="Calibri"/>
        <family val="2"/>
        <scheme val="minor"/>
      </rPr>
      <t>DTTAS:</t>
    </r>
    <r>
      <rPr>
        <sz val="11"/>
        <rFont val="Calibri"/>
        <family val="2"/>
        <scheme val="minor"/>
      </rPr>
      <t xml:space="preserve">
Vehicle Registration Tax (VRT reliefs for electric, hybrid-electric and plug-in hybrid electric vehicles were extended until 31 December 2019, while a 1% VRT surcharge was applied to all diesel vehicles apart from diesel hybridelectric and diesel plug-in hybrid electric vehicles.  This measure was aimed at supporting the uptake of newer more energy and fuel efficient vehicles as well as reducing carbon emissions. See http://www.irishstatutebook.ie/eli/2018/act/30/enacted/en/html.</t>
    </r>
  </si>
  <si>
    <t>40-17</t>
  </si>
  <si>
    <r>
      <rPr>
        <b/>
        <sz val="11"/>
        <rFont val="Calibri"/>
        <family val="2"/>
        <scheme val="minor"/>
      </rPr>
      <t>DTTAS:</t>
    </r>
    <r>
      <rPr>
        <sz val="11"/>
        <rFont val="Calibri"/>
        <family val="2"/>
        <scheme val="minor"/>
      </rPr>
      <t xml:space="preserve"> 
The Benefit in kind (BIK) exemption scheme for electric vehicles (EV) provided by employers for use by employees (which was put in place in 2018) was extended from 1 January 2019 to 31 December 2021.  The co-benefits of supporting increased EV uptake include increased energy efficiency as well as reduced carbon emissions. For more information on the scheme, see https://www.revenue.ie/en/tax-professionals/tdm/income-tax-capital-gains-tax-corporation-tax/part-05/05-04-02.pdf.</t>
    </r>
  </si>
  <si>
    <t>40-18</t>
  </si>
  <si>
    <t>Alternative measure Art. 7 EED</t>
  </si>
  <si>
    <r>
      <rPr>
        <b/>
        <sz val="11"/>
        <rFont val="Calibri"/>
        <family val="2"/>
        <scheme val="minor"/>
      </rPr>
      <t>EIRGRID:</t>
    </r>
    <r>
      <rPr>
        <sz val="11"/>
        <rFont val="Calibri"/>
        <family val="2"/>
        <scheme val="minor"/>
      </rPr>
      <t xml:space="preserve">
The following measures adopted contributed to providing financial incentives for better plant performance and in enabling and developing demand response:
•  The DS3 System Services Regulated Arrangements which were implemented in 2018, significantly increased the participation of Demand Side Units in DS3 System Services provision.  
•  A procurement refresh gate was held in 2019, contracting additional units for service provision, with contracts commencing in September 2019. In addition, a DS3 System Services Fixed Contracts/Volume Capped competition was run in 2019 to provide investment incentives for new-build battery storage. Three tenderers were successful in Volume Capped, with a total of 110MW of storage being contracted for future provision.
• Details of developments in the DS3 System Services programme are available here: http://www.eirgridgroup.com/how-the-grid-works/ds3-programme/ds3-consultations-and-pub/index.xml
As part of the DS3 System Services Qualification Trial Process (QTP), operational complexities associated with automated response from in-home technologies are now being investigated. The objective is to explore the potential of flexible capability in the residential sector to provide System Services in the future. EirGrid envisages real benefits from demand side management (DSM) in reducing peak demands of the power system and in the provision of essential System Services, which will contribute to the achievement of energy efficiency targets. EirGrid will use the project to investigate the potential delivery of residential DSM at scale. This will assist Ireland in reaching its renewable energy targets by providing greater flexibility in operating the power system with up to 70% renewable generation.
</t>
    </r>
  </si>
  <si>
    <t>40-19</t>
  </si>
  <si>
    <r>
      <rPr>
        <b/>
        <sz val="11"/>
        <rFont val="Calibri"/>
        <family val="2"/>
        <scheme val="minor"/>
      </rPr>
      <t>EIRGRID:</t>
    </r>
    <r>
      <rPr>
        <sz val="11"/>
        <rFont val="Calibri"/>
        <family val="2"/>
        <scheme val="minor"/>
      </rPr>
      <t xml:space="preserve">
Since October 2017, EirGrid has been progressing its transmission infrastructure projects in accordance with a structured and consistent approach referred to as the  Framework for Grid Development.  The Framework is an end-to-end process for all EirGrid’s grid development projects, from their conception - the identification of a need to develop the electricity transmission grid - to their eventual construction and subsequent energisation.  It integrates the technical development of a project with enhanced engagement (with stakeholders, communities and landowners), environmental assessment and social assessment. It also provides enhanced governance points throughout the process. 
The table below sets out an overview of the type and km of lines energised in 2019. These were all at 110 kV. This is in addition to an annual maintenance programme, refurbishment projects, and ongoing system reinforcement projects which are due to be completed in future years.
</t>
    </r>
  </si>
  <si>
    <t>40-20</t>
  </si>
  <si>
    <t>40-21</t>
  </si>
  <si>
    <t>other</t>
  </si>
  <si>
    <t>40-22</t>
  </si>
  <si>
    <t>40-23</t>
  </si>
  <si>
    <t>40-24</t>
  </si>
  <si>
    <r>
      <t>Progress on additional measures introduced or planned to reach the 2020 target (in the context of the Task Force on Mobilising Efforts to Reach the EU Energy Efficiency Targets for 2020)</t>
    </r>
    <r>
      <rPr>
        <sz val="11"/>
        <rFont val="Calibri"/>
        <family val="2"/>
        <scheme val="minor"/>
      </rPr>
      <t>:</t>
    </r>
  </si>
  <si>
    <t xml:space="preserve">Strengthening of existing measures or new measures </t>
  </si>
  <si>
    <t>Page 3/5</t>
  </si>
  <si>
    <t>Additional requirements  Article 24 (1), Annex XIV, Part 1 (c) Energy Efficiency Directive</t>
  </si>
  <si>
    <t>41-1</t>
  </si>
  <si>
    <r>
      <t>Total building floor area [m2] of the buildings with a total useful floor area over 250 m2 owned and occupied by the Member States’ central government on</t>
    </r>
    <r>
      <rPr>
        <b/>
        <sz val="11"/>
        <rFont val="Calibri"/>
        <family val="2"/>
        <scheme val="minor"/>
      </rPr>
      <t xml:space="preserve"> 1 January 2020</t>
    </r>
  </si>
  <si>
    <t>0 m2</t>
  </si>
  <si>
    <r>
      <t xml:space="preserve">Total building floor area of the buildings with a total useful floor area over 250 m2 owned and occupied by the Member States’ central government that, </t>
    </r>
    <r>
      <rPr>
        <u/>
        <sz val="12"/>
        <rFont val="Calibri"/>
        <family val="2"/>
        <scheme val="minor"/>
      </rPr>
      <t>on 1 January of the year in which the report is due</t>
    </r>
    <r>
      <rPr>
        <sz val="12"/>
        <rFont val="Calibri"/>
        <family val="2"/>
        <scheme val="minor"/>
      </rPr>
      <t xml:space="preserve">, did </t>
    </r>
    <r>
      <rPr>
        <u/>
        <sz val="12"/>
        <rFont val="Calibri"/>
        <family val="2"/>
        <scheme val="minor"/>
      </rPr>
      <t>not</t>
    </r>
    <r>
      <rPr>
        <sz val="12"/>
        <rFont val="Calibri"/>
        <family val="2"/>
        <scheme val="minor"/>
      </rPr>
      <t xml:space="preserve"> meet the energy performance requirements referred to in Article 5(1):</t>
    </r>
  </si>
  <si>
    <t>41-2</t>
  </si>
  <si>
    <r>
      <t xml:space="preserve">Total building floor area [m2] of the buildings which did </t>
    </r>
    <r>
      <rPr>
        <u/>
        <sz val="11"/>
        <rFont val="Calibri"/>
        <family val="2"/>
        <scheme val="minor"/>
      </rPr>
      <t xml:space="preserve">not meet </t>
    </r>
    <r>
      <rPr>
        <sz val="11"/>
        <rFont val="Calibri"/>
        <family val="2"/>
        <scheme val="minor"/>
      </rPr>
      <t xml:space="preserve">the energy performance requirements referred to in Article 5(1) on </t>
    </r>
    <r>
      <rPr>
        <b/>
        <sz val="11"/>
        <rFont val="Calibri"/>
        <family val="2"/>
        <scheme val="minor"/>
      </rPr>
      <t>1 January 2020</t>
    </r>
  </si>
  <si>
    <t>335, 175m2 (IE has  chosen the alternative approach as provided for in Article 5 of the EED)</t>
  </si>
  <si>
    <t>Additional requirements  Article 24 (1), Annex XIV, Part 1 (d) Energy Efficiency Directive</t>
  </si>
  <si>
    <r>
      <t xml:space="preserve">Total building floor area of heated and/or cooled buildings owned and occupied by the Member States’ central government that was </t>
    </r>
    <r>
      <rPr>
        <u/>
        <sz val="12"/>
        <rFont val="Calibri"/>
        <family val="2"/>
        <scheme val="minor"/>
      </rPr>
      <t xml:space="preserve">renovated in the previous year </t>
    </r>
    <r>
      <rPr>
        <sz val="12"/>
        <rFont val="Calibri"/>
        <family val="2"/>
        <scheme val="minor"/>
      </rPr>
      <t>referred to in Article 5(1), or the amount of energy savings in eligible buildings owned and occupied by their central government as referred to in Article 5(6):</t>
    </r>
  </si>
  <si>
    <t>Default approach  Article 5(1)</t>
  </si>
  <si>
    <t>42-1</t>
  </si>
  <si>
    <r>
      <t xml:space="preserve">Total building floor area [m2] of buildings renovated </t>
    </r>
    <r>
      <rPr>
        <b/>
        <u/>
        <sz val="11"/>
        <rFont val="Calibri"/>
        <family val="2"/>
        <scheme val="minor"/>
      </rPr>
      <t>in 2019</t>
    </r>
    <r>
      <rPr>
        <sz val="11"/>
        <rFont val="Calibri"/>
        <family val="2"/>
        <scheme val="minor"/>
      </rPr>
      <t xml:space="preserve"> as referred to in Article 5(1)</t>
    </r>
  </si>
  <si>
    <t>42-2</t>
  </si>
  <si>
    <r>
      <t xml:space="preserve">Amount of energy savings [ktoe] achieved </t>
    </r>
    <r>
      <rPr>
        <u/>
        <sz val="11"/>
        <rFont val="Calibri"/>
        <family val="2"/>
        <scheme val="minor"/>
      </rPr>
      <t xml:space="preserve">in </t>
    </r>
    <r>
      <rPr>
        <b/>
        <u/>
        <sz val="11"/>
        <rFont val="Calibri"/>
        <family val="2"/>
        <scheme val="minor"/>
      </rPr>
      <t>2019</t>
    </r>
    <r>
      <rPr>
        <b/>
        <sz val="11"/>
        <rFont val="Calibri"/>
        <family val="2"/>
        <scheme val="minor"/>
      </rPr>
      <t xml:space="preserve"> </t>
    </r>
    <r>
      <rPr>
        <sz val="11"/>
        <rFont val="Calibri"/>
        <family val="2"/>
        <scheme val="minor"/>
      </rPr>
      <t>in eligible buildings owned and occupied by their central government due to renovation of buidlings as set out in Article 5(1), expressed in primary or final energy (please specify)</t>
    </r>
  </si>
  <si>
    <t>0 kToe</t>
  </si>
  <si>
    <t>42-3</t>
  </si>
  <si>
    <r>
      <t xml:space="preserve">Sum of energy savings [ktoe] achieved in eligible buildings owned and occupied by their central government due to renovation of buidlings as set out in Article 5(1), expressed in primary or final energy over the time period </t>
    </r>
    <r>
      <rPr>
        <b/>
        <u/>
        <sz val="11"/>
        <rFont val="Calibri"/>
        <family val="2"/>
        <scheme val="minor"/>
      </rPr>
      <t>2014 -2019</t>
    </r>
  </si>
  <si>
    <r>
      <t xml:space="preserve">Please sum </t>
    </r>
    <r>
      <rPr>
        <b/>
        <sz val="11"/>
        <rFont val="Calibri"/>
        <family val="2"/>
        <scheme val="minor"/>
      </rPr>
      <t xml:space="preserve">new savings </t>
    </r>
    <r>
      <rPr>
        <sz val="11"/>
        <rFont val="Calibri"/>
        <family val="2"/>
        <scheme val="minor"/>
      </rPr>
      <t>achieved in each year (from 2014 to 2019).</t>
    </r>
  </si>
  <si>
    <t>Alternative approach 
Article 5(6)</t>
  </si>
  <si>
    <t>Policy measure 
(Please, specify the policy measure)</t>
  </si>
  <si>
    <r>
      <t xml:space="preserve">Amount of energy savings [ktoe] achieved in </t>
    </r>
    <r>
      <rPr>
        <b/>
        <sz val="11"/>
        <rFont val="Calibri"/>
        <family val="2"/>
        <scheme val="minor"/>
      </rPr>
      <t>2019</t>
    </r>
    <r>
      <rPr>
        <sz val="11"/>
        <rFont val="Calibri"/>
        <family val="2"/>
        <scheme val="minor"/>
      </rPr>
      <t xml:space="preserve"> in eligible buildings owned and occupied by their central government as referred to in Article 5(6)</t>
    </r>
  </si>
  <si>
    <t>43-1</t>
  </si>
  <si>
    <t>Alternative measure 1</t>
  </si>
  <si>
    <t>Large scale behavioural change campaign</t>
  </si>
  <si>
    <t>43-2</t>
  </si>
  <si>
    <t>Alternative measure 2</t>
  </si>
  <si>
    <t>43-3</t>
  </si>
  <si>
    <t>Alternative measure 3</t>
  </si>
  <si>
    <t>43-4</t>
  </si>
  <si>
    <t>Alternative measure 4</t>
  </si>
  <si>
    <t>43-5</t>
  </si>
  <si>
    <t>Alternative measure 5</t>
  </si>
  <si>
    <t>43-6</t>
  </si>
  <si>
    <t>Alternative measure 6</t>
  </si>
  <si>
    <t>43-7</t>
  </si>
  <si>
    <t>Alternative measure 7</t>
  </si>
  <si>
    <t>43-8</t>
  </si>
  <si>
    <t>Alternative measure 8</t>
  </si>
  <si>
    <t>43-9</t>
  </si>
  <si>
    <t>Alternative measure 9</t>
  </si>
  <si>
    <t>43-10</t>
  </si>
  <si>
    <t>Alternative measure 10</t>
  </si>
  <si>
    <t>43-11</t>
  </si>
  <si>
    <r>
      <t xml:space="preserve">Amount of energy savings [ktoe] achieved </t>
    </r>
    <r>
      <rPr>
        <b/>
        <u/>
        <sz val="11"/>
        <rFont val="Calibri"/>
        <family val="2"/>
        <scheme val="minor"/>
      </rPr>
      <t>in 2019</t>
    </r>
    <r>
      <rPr>
        <sz val="11"/>
        <rFont val="Calibri"/>
        <family val="2"/>
        <scheme val="minor"/>
      </rPr>
      <t xml:space="preserve"> in eligible buildings owned and occupied by their central government as referred to in Article 5(6), in primary or final energy</t>
    </r>
  </si>
  <si>
    <t>latest year</t>
  </si>
  <si>
    <t>43-12</t>
  </si>
  <si>
    <r>
      <t xml:space="preserve">Sum of energy savings [ktoe] achieved in eligible buildings owned and occupied by their central government through the implemenation of Article 5(6) in primary or final energy over the time period </t>
    </r>
    <r>
      <rPr>
        <b/>
        <u/>
        <sz val="11"/>
        <rFont val="Calibri"/>
        <family val="2"/>
        <scheme val="minor"/>
      </rPr>
      <t>2014 -2019</t>
    </r>
  </si>
  <si>
    <t>Please sum new savings achieved in each year (from 2014 to 2019) i.e. corresponding to 3% renovation rate.</t>
  </si>
  <si>
    <t>Page 4/5</t>
  </si>
  <si>
    <t>Additional requirments  Article 24 (1), Annex XIV, Part 1 (e) Energy Efficiency Directive</t>
  </si>
  <si>
    <r>
      <t xml:space="preserve">Energy savings </t>
    </r>
    <r>
      <rPr>
        <u/>
        <sz val="12"/>
        <rFont val="Calibri"/>
        <family val="2"/>
        <scheme val="minor"/>
      </rPr>
      <t>achieved</t>
    </r>
    <r>
      <rPr>
        <sz val="12"/>
        <rFont val="Calibri"/>
        <family val="2"/>
        <scheme val="minor"/>
      </rPr>
      <t xml:space="preserve"> through the national energy efficiency obligation schemes referred to in Article 7(1) or the alternative measures adopted in application of Article 7(9):</t>
    </r>
  </si>
  <si>
    <t>Energy savings achieved in 2018                                        (savings achieved from measures and notified under Article 7(2)c) and (d) shall not be part of this table)</t>
  </si>
  <si>
    <t>Savings achieved in 2018 [ktoe] expressed in final energy*</t>
  </si>
  <si>
    <r>
      <t xml:space="preserve">Total cumulative </t>
    </r>
    <r>
      <rPr>
        <u/>
        <sz val="11"/>
        <rFont val="Calibri"/>
        <family val="2"/>
        <scheme val="minor"/>
      </rPr>
      <t>expected</t>
    </r>
    <r>
      <rPr>
        <sz val="11"/>
        <rFont val="Calibri"/>
        <family val="2"/>
        <scheme val="minor"/>
      </rPr>
      <t xml:space="preserve"> savings [ktoe] by 2020 expressed in final energy (voluntary) </t>
    </r>
  </si>
  <si>
    <r>
      <t xml:space="preserve">Total annual end-use savings achieved [ktoe] in 2018 
(amount of savings from new actions implemented from </t>
    </r>
    <r>
      <rPr>
        <b/>
        <sz val="11"/>
        <rFont val="Calibri"/>
        <family val="2"/>
        <scheme val="minor"/>
      </rPr>
      <t xml:space="preserve">2014 to 2018 </t>
    </r>
    <r>
      <rPr>
        <sz val="11"/>
        <rFont val="Calibri"/>
        <family val="2"/>
        <scheme val="minor"/>
      </rPr>
      <t>that delivered savings in 2018)</t>
    </r>
  </si>
  <si>
    <r>
      <rPr>
        <b/>
        <sz val="11"/>
        <rFont val="Calibri"/>
        <family val="2"/>
        <scheme val="minor"/>
      </rPr>
      <t>thereof</t>
    </r>
    <r>
      <rPr>
        <sz val="11"/>
        <rFont val="Calibri"/>
        <family val="2"/>
        <scheme val="minor"/>
      </rPr>
      <t xml:space="preserve"> savings achieved [ktoe] in 2018 only from </t>
    </r>
    <r>
      <rPr>
        <u/>
        <sz val="11"/>
        <rFont val="Calibri"/>
        <family val="2"/>
        <scheme val="minor"/>
      </rPr>
      <t>new</t>
    </r>
    <r>
      <rPr>
        <sz val="11"/>
        <rFont val="Calibri"/>
        <family val="2"/>
        <scheme val="minor"/>
      </rPr>
      <t xml:space="preserve"> actions that were implemented in 2018</t>
    </r>
  </si>
  <si>
    <r>
      <t xml:space="preserve">Total </t>
    </r>
    <r>
      <rPr>
        <b/>
        <sz val="11"/>
        <rFont val="Calibri"/>
        <family val="2"/>
        <scheme val="minor"/>
      </rPr>
      <t>cummulative</t>
    </r>
    <r>
      <rPr>
        <sz val="11"/>
        <rFont val="Calibri"/>
        <family val="2"/>
        <scheme val="minor"/>
      </rPr>
      <t xml:space="preserve"> end-use savings achieved [ktoe] from 2014 to 2018 </t>
    </r>
  </si>
  <si>
    <t>44-1</t>
  </si>
  <si>
    <t>EEOS</t>
  </si>
  <si>
    <t>44-2</t>
  </si>
  <si>
    <t>SME Programme</t>
  </si>
  <si>
    <t>44-3</t>
  </si>
  <si>
    <t>Large Industry Energy Network (LIEN)</t>
  </si>
  <si>
    <t>44-4</t>
  </si>
  <si>
    <t>2002 Building Regulations</t>
  </si>
  <si>
    <t>44-5</t>
  </si>
  <si>
    <t>2008 Building Regulations</t>
  </si>
  <si>
    <t>44-6</t>
  </si>
  <si>
    <t>2011 Building Regulations</t>
  </si>
  <si>
    <t>44-7</t>
  </si>
  <si>
    <t>2005 / 2008 Building Regulations - Buildings under than dwellings</t>
  </si>
  <si>
    <t>44-8</t>
  </si>
  <si>
    <t xml:space="preserve">Energy efficient boiler regulations </t>
  </si>
  <si>
    <t>44-9</t>
  </si>
  <si>
    <t>Accelerated Capital Allowances (AC) Public and private</t>
  </si>
  <si>
    <t>44-10</t>
  </si>
  <si>
    <t>VRT/Motor tax aligned with emissions</t>
  </si>
  <si>
    <t>44-11</t>
  </si>
  <si>
    <t>44-12</t>
  </si>
  <si>
    <t xml:space="preserve">Total savings </t>
  </si>
  <si>
    <t>* In case of changes in the reported new energy savings, total annual energy savings and cumulative energy savings for 2014, 2015, 2016 or 2017, please provide revised figures for each policy measure concerned and the total</t>
  </si>
  <si>
    <t xml:space="preserve">Energy savings achieved in 2018 from supply side measures accounted for under Art. 7 (2)(c) </t>
  </si>
  <si>
    <r>
      <t xml:space="preserve">Total annual savings generated </t>
    </r>
    <r>
      <rPr>
        <u/>
        <sz val="11"/>
        <rFont val="Calibri"/>
        <family val="2"/>
        <scheme val="minor"/>
      </rPr>
      <t>in 2018</t>
    </r>
    <r>
      <rPr>
        <sz val="11"/>
        <rFont val="Calibri"/>
        <family val="2"/>
        <scheme val="minor"/>
      </rPr>
      <t xml:space="preserve"> [ktoe] from </t>
    </r>
    <r>
      <rPr>
        <u/>
        <sz val="11"/>
        <rFont val="Calibri"/>
        <family val="2"/>
        <scheme val="minor"/>
      </rPr>
      <t xml:space="preserve">supply side measures </t>
    </r>
    <r>
      <rPr>
        <sz val="11"/>
        <rFont val="Calibri"/>
        <family val="2"/>
        <scheme val="minor"/>
      </rPr>
      <t>(amount of savings from new actions implemented from 2014 to 2018 that delivered savings in 2018) expressed in final energy</t>
    </r>
  </si>
  <si>
    <t>45-1</t>
  </si>
  <si>
    <t>Measure 1</t>
  </si>
  <si>
    <t>45-2</t>
  </si>
  <si>
    <t>Measure 2</t>
  </si>
  <si>
    <t>45-3</t>
  </si>
  <si>
    <t>Measure 3</t>
  </si>
  <si>
    <t>45-4</t>
  </si>
  <si>
    <t xml:space="preserve">Energy savings achieved in 2018 from early actions accounted for under Art. 7 (2)(d) </t>
  </si>
  <si>
    <r>
      <t xml:space="preserve">Totoal amount of savings generated </t>
    </r>
    <r>
      <rPr>
        <u/>
        <sz val="11"/>
        <rFont val="Calibri"/>
        <family val="2"/>
        <scheme val="minor"/>
      </rPr>
      <t>in 2018</t>
    </r>
    <r>
      <rPr>
        <sz val="11"/>
        <rFont val="Calibri"/>
        <family val="2"/>
        <scheme val="minor"/>
      </rPr>
      <t xml:space="preserve"> [ktoe] from </t>
    </r>
    <r>
      <rPr>
        <u/>
        <sz val="11"/>
        <rFont val="Calibri"/>
        <family val="2"/>
        <scheme val="minor"/>
      </rPr>
      <t xml:space="preserve">early actions </t>
    </r>
    <r>
      <rPr>
        <sz val="11"/>
        <rFont val="Calibri"/>
        <family val="2"/>
        <scheme val="minor"/>
      </rPr>
      <t>that took place between 31/12/2008 and 31/12/2013 expressed in final energy</t>
    </r>
  </si>
  <si>
    <t>46-1</t>
  </si>
  <si>
    <t>46-2</t>
  </si>
  <si>
    <t>46-3</t>
  </si>
  <si>
    <t>46-4</t>
  </si>
  <si>
    <t>Page 5/5</t>
  </si>
  <si>
    <t>SEAI EV Grants</t>
  </si>
  <si>
    <t>SEAI Home Charge Grants</t>
  </si>
  <si>
    <t># of Grants</t>
  </si>
  <si>
    <t>Amt (€m)</t>
  </si>
  <si>
    <t># of grants</t>
  </si>
  <si>
    <t>Fuel Type</t>
  </si>
  <si>
    <t xml:space="preserve">Tota </t>
  </si>
  <si>
    <t>Passenger Cars</t>
  </si>
  <si>
    <t>9.1m</t>
  </si>
  <si>
    <t>Battery Electric Vehicles</t>
  </si>
  <si>
    <t>20.8m</t>
  </si>
  <si>
    <t>Plug-in Hybrid</t>
  </si>
  <si>
    <t xml:space="preserve">Total </t>
  </si>
  <si>
    <t xml:space="preserve">• During 2018, details of grant funding for Evs provided was 1,999 grants amounting to €9.1m,  2019 saw an increase in grants to 4,616 amounting to €20.8m. 
• </t>
  </si>
  <si>
    <t>Topic</t>
  </si>
  <si>
    <t>General transposition: Energy Efficiency Directive EED</t>
  </si>
  <si>
    <t>Energy Efficiency Obligation Scheme Art. 7 EED</t>
  </si>
  <si>
    <t>Renovation roadmap Art. 4 EED</t>
  </si>
  <si>
    <t>Exemplary role and purchasing by public bodies Art. 5 and 6 EED</t>
  </si>
  <si>
    <t>Metering Art. 9 EED</t>
  </si>
  <si>
    <t>Billing Art. 10 and 11 EED</t>
  </si>
  <si>
    <t>Consumer information, empowering programme,  information and training Art. 12 and 17 EED</t>
  </si>
  <si>
    <t>Efficiency in heating and cooling (cogeneration, district heating and cooling) Art. 14 EED</t>
  </si>
  <si>
    <t>Demand response and efficiency in transformation and distribution networks Art. 15 EED</t>
  </si>
  <si>
    <t>Qualification, accreditation and certification schemes Art. 16 EED</t>
  </si>
  <si>
    <t>Energy services &amp; performance contracting Art. 18 EED</t>
  </si>
  <si>
    <t>Other measures to promote energy efficiency Art. 19 EED</t>
  </si>
  <si>
    <t>National Energy Efficiency Fund Art. 19 EED</t>
  </si>
  <si>
    <t xml:space="preserve">Energy performance certificates </t>
  </si>
  <si>
    <t>Minimum energy performance requirements</t>
  </si>
  <si>
    <t>Ecodesign</t>
  </si>
  <si>
    <t>Measure Type</t>
  </si>
  <si>
    <t>Market-based instruments (e.g. EEOS)</t>
  </si>
  <si>
    <t>Information, knowledge &amp; advice</t>
  </si>
  <si>
    <t>Voluntary agreements</t>
  </si>
  <si>
    <t>Update type</t>
  </si>
  <si>
    <t>Abolition/termination/completion of measure</t>
  </si>
  <si>
    <t>Monitoring information, update on progress or impact assessment results</t>
  </si>
  <si>
    <t>Continuation of existing measures/no significant updates</t>
  </si>
  <si>
    <t>Explanation growth</t>
  </si>
  <si>
    <t>Decline of fuel prices</t>
  </si>
  <si>
    <t>Increase of value added</t>
  </si>
  <si>
    <t>Increase of employment</t>
  </si>
  <si>
    <t>Increase of population and/or households</t>
  </si>
  <si>
    <t>Increase of disposable income of households</t>
  </si>
  <si>
    <t>Worsening of summer climatic conditions</t>
  </si>
  <si>
    <t>Exceptional event</t>
  </si>
  <si>
    <t>Change in the methodology of measurement or calculation of energy consumptions</t>
  </si>
  <si>
    <r>
      <rPr>
        <b/>
        <sz val="11"/>
        <rFont val="Calibri"/>
        <family val="2"/>
        <scheme val="minor"/>
      </rPr>
      <t>ESB Networks</t>
    </r>
    <r>
      <rPr>
        <sz val="11"/>
        <rFont val="Calibri"/>
        <family val="2"/>
        <scheme val="minor"/>
      </rPr>
      <t xml:space="preserve">
Networks: Smart Metering
The National Smart Metering Programme will encourage customers to increase their energy efficiency by providing customers with a greater understanding of their consumption linked to bills through timely access to accurate consumption data. Smart metering will support customers in reducing their consumption, switching consumption to off peak periods and will aid them in becoming more energy efficient as they better understand their usage, and are empowered to reduce their bills. 
The roll-out of the National Smart Metering Programme moved into its installation phase in Q4 of 2019, where the first batch of Smart Meters were installed for customers. This is part of a multiyear programme, being delivered on a phased basis until 2024. By the end of 2020 it is envisaged that 250,000 meters will have been replaced and approximately 500,000 meters will be installed in each of the four years thereafter. 
Smart meters will support Ireland's transition to a low carbon future by enabling the development of smart grids, and supporting the electrification of heat and transport, local renewable generation and microgeneration. From 2021 electricity supply companies will begin to offer new smart products and services (including time of use tariffs), which will enable customers to shift some of their consumption to times of the day when electricity is cheaper. 
Smart meters will significantly reduce the need for estimated bills, make the supplier switching process easier and empower customers to make more informed choices for their energy needs. Smart metering will also allow ESB Networks to find faults quicker and manage the electricity network more efficiently.  </t>
    </r>
  </si>
  <si>
    <r>
      <rPr>
        <b/>
        <sz val="11"/>
        <rFont val="Calibri"/>
        <family val="2"/>
        <scheme val="minor"/>
      </rPr>
      <t>ESB Networks:</t>
    </r>
    <r>
      <rPr>
        <sz val="11"/>
        <rFont val="Calibri"/>
        <family val="2"/>
        <scheme val="minor"/>
      </rPr>
      <t xml:space="preserve"> 
10kV to 20kV conversion Programme continues to play an important role in improving the energy efficiency of Irelands distribution system.  This initiative commenced in the early 2000’s and 2019 saw ESB Networks continuation of this programme who’s long term endeavour is to target 50,00km’s of overhead network converted to 20kV in the coming years. The conversion of overhead 10kV network to 20kV network has a number of energy efficiency benefits such as:
•	A reduction by the factor of four, the losses as a result of doubling the operating network from 10kV to 20kV;
•	The reduction of carbon emissions as a result of the reduction in network losses;
•	The holistic reduction in consequent generation costs as a result of avoiding the need to supply these losses; and
•	Increased capacity.</t>
    </r>
  </si>
  <si>
    <r>
      <rPr>
        <b/>
        <sz val="11"/>
        <rFont val="Calibri"/>
        <family val="2"/>
        <scheme val="minor"/>
      </rPr>
      <t xml:space="preserve">ESB Networks: </t>
    </r>
    <r>
      <rPr>
        <sz val="11"/>
        <rFont val="Calibri"/>
        <family val="2"/>
        <scheme val="minor"/>
      </rPr>
      <t xml:space="preserve">
Demand Side Management
A Demand Side Unit (DSU) is an organisation made up of multiple Individual Demand Sites (IDSs). An IDS is a load customer with the ability to temporarily reduce their demand/load using a combination of on-site generation and/or plant shutdown. This demand reduction is utilised as an alternative to increasing generation capacity on the network thus increasing the efficiency of the existing infrastructure and maintaining a level system demand.
Demand Side Management (DSM) benefits include: 
•	the potential to reduce the need for building additional plant
•	being able to increase demand in off‐peak periods and especially at times of high wind availability, potentially reducing the requirement for wind curtailment
•	the ability to move load at relatively short notice in response to changing wind conditions
•	provision of frequency response and similar ancillary services
•	mitigation of transmission constraints, which are expected to increase.
In 2019 ESB Networks studied and issued instruction sets for 419 DSM units totalling 354MW, to facilitate demand side participation in the electricity market.</t>
    </r>
  </si>
  <si>
    <r>
      <rPr>
        <b/>
        <sz val="11"/>
        <rFont val="Calibri"/>
        <family val="2"/>
        <scheme val="minor"/>
      </rPr>
      <t xml:space="preserve">ESB Networks: </t>
    </r>
    <r>
      <rPr>
        <sz val="11"/>
        <rFont val="Calibri"/>
        <family val="2"/>
        <scheme val="minor"/>
      </rPr>
      <t xml:space="preserve">
Amorphous Core Transformers
ESB Network’s awarded contract for supply of 450 x 50kVA amorphous core transformers in 2019. These transformers have been found to improve energy efficiency through the reduction of electrical losses such as hysteresis losses from conventional transformers. These losses can be reduced by manufacturing the transformer core from amorphous steel. Amorphous steel is manufactured by rapid cooling from molten to solid state. This process ensures no crystalline structure is formed, and the amorphous (non-crystalline) structure reduces hysteresis losses. </t>
    </r>
  </si>
  <si>
    <r>
      <rPr>
        <b/>
        <sz val="11"/>
        <rFont val="Calibri"/>
        <family val="2"/>
        <scheme val="minor"/>
      </rPr>
      <t xml:space="preserve">ESB Networks: </t>
    </r>
    <r>
      <rPr>
        <sz val="11"/>
        <rFont val="Calibri"/>
        <family val="2"/>
        <scheme val="minor"/>
      </rPr>
      <t xml:space="preserve">
Smarter HV &amp; MC Customer Connections project:
ESB Networks undertook a review of its planning and security of supply standards, as part of its Innovation Strategy, under the Smarter HV &amp; MC Customer Connections project over the course of 2019.  The aim of the project was review current standards with a view to facilitate the better utilisation of assets, enable the connection of further distributed generation and  distributed energy resources and introduce flexibility to the distribution system.  
A public consultation was held between November and December 2019, seeking views, input and feedback from stakeholders.</t>
    </r>
  </si>
  <si>
    <r>
      <rPr>
        <b/>
        <sz val="11"/>
        <rFont val="Calibri"/>
        <family val="2"/>
        <scheme val="minor"/>
      </rPr>
      <t>DTTAS:</t>
    </r>
    <r>
      <rPr>
        <sz val="11"/>
        <rFont val="Calibri"/>
        <family val="2"/>
        <scheme val="minor"/>
      </rPr>
      <t xml:space="preserve"> 
From the 1 January 2019, the percentage by volume of biofuel from renewable sources placed on the motor fuel market in Ireland was increased from 8.6% by volume to 11.11% by volume.  The increase was achieved through the operation of the Biofuel Obligation Scheme, see https://www.nora.ie/biofuels-obligation-scheme.141.html.</t>
    </r>
  </si>
  <si>
    <r>
      <rPr>
        <b/>
        <sz val="11"/>
        <rFont val="Calibri"/>
        <family val="2"/>
        <scheme val="minor"/>
      </rPr>
      <t>DTTAS:</t>
    </r>
    <r>
      <rPr>
        <sz val="11"/>
        <rFont val="Calibri"/>
        <family val="2"/>
        <scheme val="minor"/>
      </rPr>
      <t xml:space="preserve">
Following on from the National Development Plan commitment that no diesel-only buses would be procured for the national Public Service Obligation bus fleet (https://www.gov.ie/pdf/?file=https://assets.gov.ie/831/130718120306-5569359-NDP%20strategy%202018-2027_WEB.pdf#page=1, p. 9), 9 diesel-hybrid buses entered into service in Dublin in H2 2019.  (A contract has been signed for 100 additional hybrid buses, and a procurement process for 600 hybrid buses is currently underway; see https://busconnects.ie/news/nta-commences-procurement-process-for-600-hybrid-buses/).</t>
    </r>
  </si>
  <si>
    <r>
      <rPr>
        <b/>
        <sz val="11"/>
        <rFont val="Calibri"/>
        <family val="2"/>
        <scheme val="minor"/>
      </rPr>
      <t>DHPLG:</t>
    </r>
    <r>
      <rPr>
        <sz val="11"/>
        <rFont val="Calibri"/>
        <family val="2"/>
        <scheme val="minor"/>
      </rPr>
      <t xml:space="preserve">
The Department of Housing, Planning &amp; Local Government is currently funding local authorities in their undertaking of an ambitious programme of insulation retrofitting of the least energy efficient social homes.  Funding of some €151 million has been provided from 2013 to 2019 to improve energy efficiency and comfort levels in over 72,000 local authority homes.</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</si>
</sst>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_-* #,##0_-;\-* #,##0_-;_-* &quot;-&quot;??_-;_-@_-"/>
    <numFmt numFmtId="166" formatCode="0.0"/>
  </numFmts>
  <fonts count="22" x14ac:knownFonts="1">
    <font>
      <sz val="11"/>
      <color theme="1"/>
      <name val="Calibri"/>
      <family val="2"/>
      <scheme val="minor"/>
    </font>
    <font>
      <sz val="10"/>
      <name val="Calibri"/>
      <family val="2"/>
      <scheme val="minor"/>
    </font>
    <font>
      <sz val="11"/>
      <name val="Arial"/>
      <family val="2"/>
    </font>
    <font>
      <sz val="10"/>
      <color rgb="FF000000"/>
      <name val="Calibri"/>
      <family val="2"/>
    </font>
    <font>
      <sz val="11"/>
      <name val="Calibri"/>
      <family val="2"/>
      <scheme val="minor"/>
    </font>
    <font>
      <u/>
      <sz val="11"/>
      <name val="Calibri"/>
      <family val="2"/>
      <scheme val="minor"/>
    </font>
    <font>
      <u/>
      <sz val="12"/>
      <name val="Calibri"/>
      <family val="2"/>
      <scheme val="minor"/>
    </font>
    <font>
      <sz val="48"/>
      <name val="Calibri"/>
      <family val="2"/>
      <scheme val="minor"/>
    </font>
    <font>
      <sz val="18"/>
      <name val="Calibri"/>
      <family val="2"/>
      <scheme val="minor"/>
    </font>
    <font>
      <sz val="12"/>
      <name val="Calibri"/>
      <family val="2"/>
      <scheme val="minor"/>
    </font>
    <font>
      <b/>
      <sz val="11"/>
      <name val="Calibri"/>
      <family val="2"/>
      <scheme val="minor"/>
    </font>
    <font>
      <u/>
      <sz val="18"/>
      <name val="Calibri"/>
      <family val="2"/>
      <scheme val="minor"/>
    </font>
    <font>
      <u/>
      <sz val="11"/>
      <color theme="10"/>
      <name val="Calibri"/>
      <family val="2"/>
      <scheme val="minor"/>
    </font>
    <font>
      <u/>
      <sz val="11"/>
      <color theme="11"/>
      <name val="Calibri"/>
      <family val="2"/>
      <scheme val="minor"/>
    </font>
    <font>
      <b/>
      <sz val="18"/>
      <name val="Calibri"/>
      <family val="2"/>
      <scheme val="minor"/>
    </font>
    <font>
      <sz val="11"/>
      <color rgb="FFFF0000"/>
      <name val="Calibri"/>
      <family val="2"/>
      <scheme val="minor"/>
    </font>
    <font>
      <b/>
      <sz val="11"/>
      <color theme="1"/>
      <name val="Calibri"/>
      <family val="2"/>
      <scheme val="minor"/>
    </font>
    <font>
      <sz val="11"/>
      <color theme="0"/>
      <name val="Calibri"/>
      <family val="2"/>
      <scheme val="minor"/>
    </font>
    <font>
      <b/>
      <u/>
      <sz val="11"/>
      <name val="Calibri"/>
      <family val="2"/>
      <scheme val="minor"/>
    </font>
    <font>
      <b/>
      <sz val="11"/>
      <color rgb="FFFF0000"/>
      <name val="Calibri"/>
      <family val="2"/>
      <scheme val="minor"/>
    </font>
    <font>
      <sz val="11"/>
      <color theme="1"/>
      <name val="Calibri"/>
      <family val="2"/>
      <scheme val="minor"/>
    </font>
    <font>
      <sz val="12"/>
      <color rgb="FF02395F"/>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6" tint="0.59999389629810485"/>
        <bgColor indexed="64"/>
      </patternFill>
    </fill>
    <fill>
      <patternFill patternType="solid">
        <fgColor rgb="FFFFFF00"/>
        <bgColor indexed="64"/>
      </patternFill>
    </fill>
    <fill>
      <patternFill patternType="solid">
        <fgColor theme="0"/>
        <bgColor indexed="64"/>
      </patternFill>
    </fill>
    <fill>
      <patternFill patternType="solid">
        <fgColor rgb="FFFF0000"/>
        <bgColor indexed="64"/>
      </patternFill>
    </fill>
  </fills>
  <borders count="16">
    <border>
      <left/>
      <right/>
      <top/>
      <bottom/>
      <diagonal/>
    </border>
    <border>
      <left style="thin">
        <color auto="1"/>
      </left>
      <right style="thin">
        <color auto="1"/>
      </right>
      <top style="thin">
        <color auto="1"/>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style="thin">
        <color auto="1"/>
      </left>
      <right style="thin">
        <color auto="1"/>
      </right>
      <top style="thin">
        <color auto="1"/>
      </top>
      <bottom style="double">
        <color indexed="64"/>
      </bottom>
      <diagonal/>
    </border>
    <border>
      <left/>
      <right style="thin">
        <color auto="1"/>
      </right>
      <top/>
      <bottom style="thin">
        <color auto="1"/>
      </bottom>
      <diagonal/>
    </border>
    <border>
      <left/>
      <right style="thin">
        <color auto="1"/>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style="thin">
        <color rgb="FF000000"/>
      </right>
      <top style="thin">
        <color rgb="FF000000"/>
      </top>
      <bottom/>
      <diagonal/>
    </border>
  </borders>
  <cellStyleXfs count="20">
    <xf numFmtId="0" fontId="0" fillId="0" borderId="0"/>
    <xf numFmtId="0" fontId="2" fillId="0" borderId="0"/>
    <xf numFmtId="0" fontId="3" fillId="0" borderId="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0" fontId="12" fillId="0" borderId="0" applyNumberFormat="0" applyFill="0" applyBorder="0" applyAlignment="0" applyProtection="0"/>
    <xf numFmtId="0" fontId="13" fillId="0" borderId="0" applyNumberFormat="0" applyFill="0" applyBorder="0" applyAlignment="0" applyProtection="0"/>
    <xf numFmtId="164" fontId="20" fillId="0" borderId="0" applyFont="0" applyFill="0" applyBorder="0" applyAlignment="0" applyProtection="0"/>
  </cellStyleXfs>
  <cellXfs count="142">
    <xf numFmtId="0" fontId="0" fillId="0" borderId="0" xfId="0"/>
    <xf numFmtId="0" fontId="1" fillId="0" borderId="0" xfId="0" applyFont="1" applyFill="1" applyBorder="1" applyAlignment="1">
      <alignment vertical="center" wrapText="1"/>
    </xf>
    <xf numFmtId="0" fontId="4" fillId="0" borderId="0" xfId="0" applyFont="1" applyAlignment="1">
      <alignment wrapText="1"/>
    </xf>
    <xf numFmtId="0" fontId="4" fillId="0" borderId="0" xfId="0" applyFont="1" applyAlignment="1">
      <alignment horizontal="right" wrapText="1"/>
    </xf>
    <xf numFmtId="0" fontId="4" fillId="0" borderId="0" xfId="0" applyFont="1" applyAlignment="1">
      <alignment vertical="center" wrapText="1"/>
    </xf>
    <xf numFmtId="0" fontId="4" fillId="0" borderId="2" xfId="0" applyFont="1" applyBorder="1" applyAlignment="1">
      <alignment vertical="center" wrapText="1"/>
    </xf>
    <xf numFmtId="0" fontId="4" fillId="2" borderId="2" xfId="0" applyFont="1" applyFill="1" applyBorder="1" applyAlignment="1">
      <alignment horizontal="center" vertical="center" wrapText="1"/>
    </xf>
    <xf numFmtId="0" fontId="4" fillId="0" borderId="2" xfId="0" applyFont="1" applyBorder="1" applyAlignment="1">
      <alignment horizontal="left" vertical="center" wrapText="1"/>
    </xf>
    <xf numFmtId="0" fontId="4" fillId="0" borderId="6" xfId="0" applyFont="1" applyBorder="1" applyAlignment="1">
      <alignment horizontal="left" vertical="center" wrapText="1"/>
    </xf>
    <xf numFmtId="0" fontId="4" fillId="0" borderId="2"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16" fillId="0" borderId="0" xfId="0" applyFont="1"/>
    <xf numFmtId="0" fontId="4" fillId="0" borderId="9" xfId="0" applyFont="1" applyBorder="1" applyAlignment="1">
      <alignment horizontal="left" vertical="center" wrapText="1"/>
    </xf>
    <xf numFmtId="0" fontId="4" fillId="3" borderId="9" xfId="0" applyFont="1" applyFill="1" applyBorder="1" applyAlignment="1">
      <alignment horizontal="center" vertical="center" wrapText="1"/>
    </xf>
    <xf numFmtId="0" fontId="4" fillId="2" borderId="9" xfId="0" applyFont="1" applyFill="1" applyBorder="1" applyAlignment="1">
      <alignment horizontal="center" vertical="center" wrapText="1"/>
    </xf>
    <xf numFmtId="0" fontId="15" fillId="0" borderId="0" xfId="0" applyFont="1"/>
    <xf numFmtId="0" fontId="4" fillId="0" borderId="0" xfId="0" applyFont="1" applyAlignment="1">
      <alignment horizontal="center" wrapText="1"/>
    </xf>
    <xf numFmtId="0" fontId="8" fillId="0" borderId="0" xfId="0" applyFont="1" applyAlignment="1">
      <alignment wrapText="1"/>
    </xf>
    <xf numFmtId="0" fontId="11" fillId="0" borderId="0" xfId="0" applyFont="1" applyAlignment="1">
      <alignment horizontal="center" vertical="center" wrapText="1"/>
    </xf>
    <xf numFmtId="0" fontId="4" fillId="0" borderId="9" xfId="0" applyFont="1" applyBorder="1" applyAlignment="1">
      <alignment horizontal="center" vertical="center" wrapText="1"/>
    </xf>
    <xf numFmtId="0" fontId="4" fillId="0" borderId="0" xfId="0" applyFont="1"/>
    <xf numFmtId="0" fontId="10" fillId="0" borderId="0" xfId="0" applyFont="1"/>
    <xf numFmtId="0" fontId="4" fillId="0" borderId="0" xfId="0" applyFont="1" applyBorder="1" applyAlignment="1">
      <alignment horizontal="left" vertical="center" wrapText="1"/>
    </xf>
    <xf numFmtId="0" fontId="16" fillId="0" borderId="1" xfId="0" applyFont="1" applyBorder="1" applyAlignment="1">
      <alignment horizontal="center" vertical="center" wrapText="1"/>
    </xf>
    <xf numFmtId="0" fontId="16" fillId="0" borderId="2" xfId="0" applyFont="1" applyBorder="1" applyAlignment="1">
      <alignment horizontal="center" vertical="center" wrapText="1"/>
    </xf>
    <xf numFmtId="0" fontId="0" fillId="0" borderId="0" xfId="0" applyFont="1" applyAlignment="1">
      <alignment vertical="center" wrapText="1"/>
    </xf>
    <xf numFmtId="0" fontId="0" fillId="0" borderId="2" xfId="0" applyFont="1" applyBorder="1" applyAlignment="1">
      <alignment horizontal="center" vertical="center" wrapText="1"/>
    </xf>
    <xf numFmtId="0" fontId="0" fillId="3" borderId="2" xfId="0" applyFont="1" applyFill="1" applyBorder="1" applyAlignment="1">
      <alignment horizontal="center" vertical="center" wrapText="1"/>
    </xf>
    <xf numFmtId="0" fontId="0" fillId="0" borderId="2" xfId="0" applyFont="1" applyFill="1" applyBorder="1" applyAlignment="1">
      <alignment vertical="center" wrapText="1"/>
    </xf>
    <xf numFmtId="0" fontId="0" fillId="0" borderId="2" xfId="0" applyFont="1" applyFill="1" applyBorder="1" applyAlignment="1">
      <alignment horizontal="center" vertical="center" wrapText="1"/>
    </xf>
    <xf numFmtId="0" fontId="0" fillId="3" borderId="2" xfId="0" applyFont="1" applyFill="1" applyBorder="1" applyAlignment="1">
      <alignment horizontal="left" vertical="center" wrapText="1"/>
    </xf>
    <xf numFmtId="0" fontId="0" fillId="3" borderId="2" xfId="0" applyFont="1" applyFill="1" applyBorder="1" applyAlignment="1">
      <alignment horizontal="center" vertical="center"/>
    </xf>
    <xf numFmtId="0" fontId="0" fillId="0" borderId="0" xfId="0" applyFont="1" applyAlignment="1">
      <alignment wrapText="1"/>
    </xf>
    <xf numFmtId="0" fontId="0" fillId="0" borderId="2" xfId="0" applyFont="1" applyFill="1" applyBorder="1" applyAlignment="1">
      <alignment horizontal="right" vertical="center" wrapText="1"/>
    </xf>
    <xf numFmtId="0" fontId="0" fillId="2" borderId="2" xfId="0" applyFont="1" applyFill="1" applyBorder="1" applyAlignment="1">
      <alignment horizontal="left" vertical="center" wrapText="1"/>
    </xf>
    <xf numFmtId="0" fontId="0" fillId="2" borderId="2" xfId="0" applyFont="1" applyFill="1" applyBorder="1" applyAlignment="1">
      <alignment horizontal="center" vertical="center"/>
    </xf>
    <xf numFmtId="0" fontId="0" fillId="0" borderId="1" xfId="0" applyNumberFormat="1" applyFont="1" applyFill="1" applyBorder="1" applyAlignment="1">
      <alignment horizontal="center" vertical="center" wrapText="1"/>
    </xf>
    <xf numFmtId="0" fontId="0" fillId="0" borderId="2" xfId="0" applyBorder="1"/>
    <xf numFmtId="0" fontId="0" fillId="5" borderId="2" xfId="0" applyFill="1" applyBorder="1"/>
    <xf numFmtId="0" fontId="4" fillId="5" borderId="0" xfId="0" applyFont="1" applyFill="1" applyAlignment="1">
      <alignment wrapText="1"/>
    </xf>
    <xf numFmtId="0" fontId="0" fillId="0" borderId="0" xfId="0" applyBorder="1"/>
    <xf numFmtId="0" fontId="0" fillId="5" borderId="0" xfId="0" applyFill="1" applyBorder="1"/>
    <xf numFmtId="0" fontId="0" fillId="5" borderId="0" xfId="0" applyFont="1" applyFill="1" applyBorder="1"/>
    <xf numFmtId="0" fontId="4" fillId="5" borderId="0" xfId="0" applyFont="1" applyFill="1" applyBorder="1" applyAlignment="1">
      <alignment wrapText="1"/>
    </xf>
    <xf numFmtId="9" fontId="0" fillId="0" borderId="0" xfId="0" applyNumberFormat="1" applyBorder="1"/>
    <xf numFmtId="0" fontId="0" fillId="5" borderId="1" xfId="0" applyFill="1" applyBorder="1"/>
    <xf numFmtId="0" fontId="4" fillId="0" borderId="2" xfId="0" applyFont="1" applyBorder="1" applyAlignment="1">
      <alignment wrapText="1"/>
    </xf>
    <xf numFmtId="0" fontId="0" fillId="0" borderId="0" xfId="0" applyFill="1" applyBorder="1"/>
    <xf numFmtId="0" fontId="0" fillId="0" borderId="0" xfId="0" applyFont="1" applyBorder="1"/>
    <xf numFmtId="0" fontId="4" fillId="0" borderId="0" xfId="0" applyFont="1" applyBorder="1" applyAlignment="1">
      <alignment wrapText="1"/>
    </xf>
    <xf numFmtId="0" fontId="17" fillId="0" borderId="0" xfId="0" applyFont="1" applyFill="1" applyAlignment="1">
      <alignment wrapText="1"/>
    </xf>
    <xf numFmtId="0" fontId="4" fillId="6" borderId="0" xfId="0" applyFont="1" applyFill="1" applyAlignment="1">
      <alignment wrapText="1"/>
    </xf>
    <xf numFmtId="0" fontId="19" fillId="0" borderId="0" xfId="0" applyFont="1" applyFill="1" applyAlignment="1"/>
    <xf numFmtId="0" fontId="4" fillId="5" borderId="2" xfId="0" applyFont="1" applyFill="1" applyBorder="1" applyAlignment="1">
      <alignment horizontal="center" vertical="center" wrapText="1"/>
    </xf>
    <xf numFmtId="0" fontId="4" fillId="5" borderId="2" xfId="0" applyFont="1" applyFill="1" applyBorder="1" applyAlignment="1">
      <alignment horizontal="left" vertical="center" wrapText="1"/>
    </xf>
    <xf numFmtId="0" fontId="4" fillId="0" borderId="2" xfId="0" applyFont="1" applyFill="1" applyBorder="1" applyAlignment="1">
      <alignment vertical="center" wrapText="1"/>
    </xf>
    <xf numFmtId="0" fontId="4" fillId="0" borderId="2" xfId="0" applyFont="1" applyFill="1" applyBorder="1" applyAlignment="1">
      <alignment horizontal="right" vertical="center" wrapText="1"/>
    </xf>
    <xf numFmtId="0" fontId="14" fillId="5" borderId="7" xfId="0" applyFont="1" applyFill="1" applyBorder="1" applyAlignment="1">
      <alignment horizontal="left" wrapText="1"/>
    </xf>
    <xf numFmtId="0" fontId="14" fillId="5" borderId="0" xfId="0" applyFont="1" applyFill="1" applyBorder="1" applyAlignment="1">
      <alignment horizontal="left" wrapText="1"/>
    </xf>
    <xf numFmtId="165" fontId="0" fillId="3" borderId="2" xfId="19" applyNumberFormat="1" applyFont="1" applyFill="1" applyBorder="1" applyAlignment="1">
      <alignment horizontal="center" vertical="center" wrapText="1"/>
    </xf>
    <xf numFmtId="165" fontId="0" fillId="2" borderId="2" xfId="19" applyNumberFormat="1" applyFont="1" applyFill="1" applyBorder="1" applyAlignment="1">
      <alignment horizontal="center" vertical="center" wrapText="1"/>
    </xf>
    <xf numFmtId="3" fontId="21" fillId="0" borderId="0" xfId="0" applyNumberFormat="1" applyFont="1"/>
    <xf numFmtId="0" fontId="4" fillId="0" borderId="12" xfId="0" applyFont="1" applyBorder="1" applyAlignment="1">
      <alignment horizontal="center" vertical="center" wrapText="1"/>
    </xf>
    <xf numFmtId="0" fontId="4" fillId="3" borderId="12" xfId="0" applyFont="1" applyFill="1" applyBorder="1" applyAlignment="1">
      <alignment horizontal="center" vertical="center" wrapText="1"/>
    </xf>
    <xf numFmtId="0" fontId="4" fillId="3" borderId="1" xfId="0" applyFont="1" applyFill="1" applyBorder="1" applyAlignment="1">
      <alignment horizontal="center" vertical="center" wrapText="1"/>
    </xf>
    <xf numFmtId="0" fontId="4" fillId="3" borderId="13" xfId="0" applyFont="1" applyFill="1" applyBorder="1" applyAlignment="1">
      <alignment horizontal="center" vertical="center" wrapText="1"/>
    </xf>
    <xf numFmtId="0" fontId="4" fillId="0" borderId="8" xfId="0" applyFont="1" applyBorder="1" applyAlignment="1">
      <alignment horizontal="center" vertical="center" wrapText="1"/>
    </xf>
    <xf numFmtId="0" fontId="4" fillId="0" borderId="14" xfId="0" applyFont="1" applyBorder="1" applyAlignment="1">
      <alignment horizontal="center" vertical="center" wrapText="1"/>
    </xf>
    <xf numFmtId="0" fontId="4" fillId="3" borderId="2" xfId="0" applyFont="1" applyFill="1" applyBorder="1" applyAlignment="1">
      <alignment horizontal="center" wrapText="1"/>
    </xf>
    <xf numFmtId="0" fontId="4" fillId="3" borderId="15" xfId="0" applyFont="1" applyFill="1" applyBorder="1" applyAlignment="1">
      <alignment horizontal="center" vertical="center" wrapText="1"/>
    </xf>
    <xf numFmtId="166" fontId="4" fillId="3" borderId="2" xfId="0" applyNumberFormat="1" applyFont="1" applyFill="1" applyBorder="1" applyAlignment="1">
      <alignment horizontal="center" vertical="center" wrapText="1"/>
    </xf>
    <xf numFmtId="166" fontId="4" fillId="3" borderId="6" xfId="0" applyNumberFormat="1" applyFont="1" applyFill="1" applyBorder="1" applyAlignment="1">
      <alignment horizontal="center" vertical="center" wrapText="1"/>
    </xf>
    <xf numFmtId="3" fontId="0" fillId="0" borderId="0" xfId="0" applyNumberFormat="1"/>
    <xf numFmtId="3" fontId="0" fillId="0" borderId="0" xfId="0" applyNumberFormat="1" applyAlignment="1">
      <alignment horizontal="center"/>
    </xf>
    <xf numFmtId="0" fontId="0" fillId="0" borderId="0" xfId="0" applyAlignment="1">
      <alignment horizontal="center"/>
    </xf>
    <xf numFmtId="0" fontId="0" fillId="0" borderId="0" xfId="0" applyAlignment="1">
      <alignment wrapText="1"/>
    </xf>
    <xf numFmtId="0" fontId="4" fillId="0" borderId="7" xfId="0" applyFont="1" applyBorder="1" applyAlignment="1">
      <alignment horizontal="center" vertical="center" wrapText="1"/>
    </xf>
    <xf numFmtId="0" fontId="8" fillId="0" borderId="0" xfId="0" applyFont="1" applyAlignment="1">
      <alignment horizontal="left" wrapText="1"/>
    </xf>
    <xf numFmtId="0" fontId="4" fillId="0" borderId="2" xfId="0" applyFont="1" applyBorder="1" applyAlignment="1">
      <alignment horizontal="center" vertical="center" wrapText="1"/>
    </xf>
    <xf numFmtId="0" fontId="4" fillId="0" borderId="0"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xf numFmtId="0" fontId="7" fillId="0" borderId="0" xfId="0" applyFont="1" applyAlignment="1">
      <alignment horizontal="center" wrapText="1"/>
    </xf>
    <xf numFmtId="0" fontId="4" fillId="3" borderId="2" xfId="0" applyFont="1" applyFill="1" applyBorder="1" applyAlignment="1">
      <alignment horizontal="center" vertical="center" wrapText="1"/>
    </xf>
    <xf numFmtId="0" fontId="14" fillId="0" borderId="7" xfId="0" applyFont="1" applyBorder="1" applyAlignment="1">
      <alignment horizontal="left" wrapText="1"/>
    </xf>
    <xf numFmtId="0" fontId="4" fillId="3" borderId="2" xfId="0" applyFont="1" applyFill="1" applyBorder="1" applyAlignment="1">
      <alignment horizontal="left" vertical="center" wrapText="1"/>
    </xf>
    <xf numFmtId="0" fontId="4" fillId="3" borderId="5" xfId="0" applyFont="1" applyFill="1" applyBorder="1" applyAlignment="1">
      <alignment horizontal="left" vertical="center" wrapText="1"/>
    </xf>
    <xf numFmtId="0" fontId="4" fillId="3" borderId="3" xfId="0" applyFont="1" applyFill="1" applyBorder="1" applyAlignment="1">
      <alignment horizontal="left" vertical="center" wrapText="1"/>
    </xf>
    <xf numFmtId="0" fontId="4" fillId="3" borderId="4" xfId="0" applyFont="1" applyFill="1" applyBorder="1" applyAlignment="1">
      <alignment horizontal="left" vertical="center" wrapText="1"/>
    </xf>
    <xf numFmtId="0" fontId="4" fillId="3" borderId="2" xfId="0" applyFont="1" applyFill="1" applyBorder="1" applyAlignment="1">
      <alignment vertical="center" wrapText="1"/>
    </xf>
    <xf numFmtId="0" fontId="4" fillId="3" borderId="5" xfId="0" applyFont="1" applyFill="1" applyBorder="1" applyAlignment="1">
      <alignment vertical="center" wrapText="1"/>
    </xf>
    <xf numFmtId="0" fontId="4" fillId="3" borderId="3" xfId="0" applyFont="1" applyFill="1" applyBorder="1" applyAlignment="1">
      <alignment vertical="center" wrapText="1"/>
    </xf>
    <xf numFmtId="0" fontId="4" fillId="3" borderId="4" xfId="0" applyFont="1" applyFill="1" applyBorder="1" applyAlignment="1">
      <alignment vertical="center" wrapText="1"/>
    </xf>
    <xf numFmtId="0" fontId="4" fillId="3" borderId="2" xfId="0" applyFont="1" applyFill="1" applyBorder="1" applyAlignment="1">
      <alignment horizontal="left" vertical="top" wrapText="1"/>
    </xf>
    <xf numFmtId="0" fontId="4" fillId="3" borderId="2" xfId="0" applyFont="1" applyFill="1" applyBorder="1" applyAlignment="1">
      <alignment vertical="top" wrapText="1"/>
    </xf>
    <xf numFmtId="0" fontId="4" fillId="2" borderId="5" xfId="0" applyFont="1" applyFill="1" applyBorder="1" applyAlignment="1">
      <alignment horizontal="center"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0" fontId="9" fillId="0" borderId="0" xfId="0" applyFont="1" applyAlignment="1">
      <alignment horizontal="left" wrapText="1"/>
    </xf>
    <xf numFmtId="0" fontId="4" fillId="5" borderId="1" xfId="0" applyFont="1" applyFill="1" applyBorder="1" applyAlignment="1">
      <alignment horizontal="center" vertical="center" wrapText="1"/>
    </xf>
    <xf numFmtId="0" fontId="4" fillId="5" borderId="8" xfId="0" applyFont="1" applyFill="1" applyBorder="1" applyAlignment="1">
      <alignment horizontal="center" vertical="center" wrapText="1"/>
    </xf>
    <xf numFmtId="0" fontId="4" fillId="5" borderId="6" xfId="0" applyFont="1" applyFill="1" applyBorder="1" applyAlignment="1">
      <alignment horizontal="center" vertical="center" wrapText="1"/>
    </xf>
    <xf numFmtId="0" fontId="4" fillId="3" borderId="1" xfId="0" applyFont="1" applyFill="1" applyBorder="1" applyAlignment="1">
      <alignment horizontal="left" vertical="center" wrapText="1"/>
    </xf>
    <xf numFmtId="0" fontId="4" fillId="0" borderId="7" xfId="0" applyFont="1" applyBorder="1" applyAlignment="1">
      <alignment horizontal="left" vertical="center" wrapText="1"/>
    </xf>
    <xf numFmtId="0" fontId="4" fillId="3" borderId="5" xfId="0" applyFont="1" applyFill="1" applyBorder="1" applyAlignment="1">
      <alignment horizontal="left" vertical="top" wrapText="1"/>
    </xf>
    <xf numFmtId="0" fontId="4" fillId="3" borderId="3" xfId="0" applyFont="1" applyFill="1" applyBorder="1" applyAlignment="1">
      <alignment horizontal="left" vertical="top" wrapText="1"/>
    </xf>
    <xf numFmtId="0" fontId="4" fillId="3" borderId="4" xfId="0" applyFont="1" applyFill="1" applyBorder="1" applyAlignment="1">
      <alignment horizontal="left" vertical="top" wrapText="1"/>
    </xf>
    <xf numFmtId="0" fontId="4" fillId="3" borderId="5" xfId="0" applyFont="1" applyFill="1" applyBorder="1" applyAlignment="1">
      <alignment vertical="top" wrapText="1"/>
    </xf>
    <xf numFmtId="0" fontId="4" fillId="3" borderId="3" xfId="0" applyFont="1" applyFill="1" applyBorder="1" applyAlignment="1">
      <alignment vertical="top" wrapText="1"/>
    </xf>
    <xf numFmtId="0" fontId="4" fillId="3" borderId="4" xfId="0" applyFont="1" applyFill="1" applyBorder="1" applyAlignment="1">
      <alignment vertical="top" wrapText="1"/>
    </xf>
    <xf numFmtId="0" fontId="8" fillId="0" borderId="0" xfId="0" applyFont="1" applyAlignment="1">
      <alignment horizontal="left" wrapText="1"/>
    </xf>
    <xf numFmtId="0" fontId="4" fillId="0" borderId="2" xfId="0" applyFont="1" applyBorder="1" applyAlignment="1">
      <alignment horizontal="center" vertical="center" wrapText="1"/>
    </xf>
    <xf numFmtId="0" fontId="0" fillId="2" borderId="5" xfId="0" applyFont="1" applyFill="1" applyBorder="1" applyAlignment="1">
      <alignment horizontal="left" vertical="center"/>
    </xf>
    <xf numFmtId="0" fontId="0" fillId="2" borderId="3" xfId="0" applyFont="1" applyFill="1" applyBorder="1" applyAlignment="1">
      <alignment horizontal="left" vertical="center"/>
    </xf>
    <xf numFmtId="0" fontId="0" fillId="2" borderId="4" xfId="0" applyFont="1" applyFill="1" applyBorder="1" applyAlignment="1">
      <alignment horizontal="left" vertical="center"/>
    </xf>
    <xf numFmtId="0" fontId="4" fillId="2" borderId="5" xfId="0" applyFont="1" applyFill="1" applyBorder="1" applyAlignment="1">
      <alignment horizontal="left" vertical="center" wrapText="1"/>
    </xf>
    <xf numFmtId="0" fontId="4" fillId="2" borderId="3" xfId="0" applyFont="1" applyFill="1" applyBorder="1" applyAlignment="1">
      <alignment horizontal="left" vertical="center" wrapText="1"/>
    </xf>
    <xf numFmtId="0" fontId="4" fillId="2" borderId="4" xfId="0" applyFont="1" applyFill="1" applyBorder="1" applyAlignment="1">
      <alignment horizontal="left" vertical="center" wrapText="1"/>
    </xf>
    <xf numFmtId="0" fontId="0" fillId="3" borderId="5" xfId="0" applyFont="1" applyFill="1" applyBorder="1" applyAlignment="1">
      <alignment horizontal="left" vertical="center"/>
    </xf>
    <xf numFmtId="0" fontId="0" fillId="3" borderId="3" xfId="0" applyFont="1" applyFill="1" applyBorder="1" applyAlignment="1">
      <alignment horizontal="left" vertical="center"/>
    </xf>
    <xf numFmtId="0" fontId="0" fillId="3" borderId="4" xfId="0" applyFont="1" applyFill="1" applyBorder="1" applyAlignment="1">
      <alignment horizontal="left" vertical="center"/>
    </xf>
    <xf numFmtId="0" fontId="7" fillId="0" borderId="0" xfId="0" applyFont="1" applyAlignment="1">
      <alignment horizontal="center" wrapText="1"/>
    </xf>
    <xf numFmtId="0" fontId="8" fillId="0" borderId="0" xfId="0" applyFont="1" applyBorder="1" applyAlignment="1">
      <alignment horizontal="left" vertical="center" wrapText="1"/>
    </xf>
    <xf numFmtId="0" fontId="14" fillId="4" borderId="7" xfId="0" applyFont="1" applyFill="1" applyBorder="1" applyAlignment="1">
      <alignment horizontal="left" wrapText="1"/>
    </xf>
    <xf numFmtId="0" fontId="4" fillId="3" borderId="2" xfId="0" applyFont="1" applyFill="1" applyBorder="1" applyAlignment="1">
      <alignment horizontal="center" vertical="center" wrapText="1"/>
    </xf>
    <xf numFmtId="0" fontId="14" fillId="6" borderId="7" xfId="0" applyFont="1" applyFill="1" applyBorder="1" applyAlignment="1">
      <alignment horizontal="left" wrapText="1"/>
    </xf>
    <xf numFmtId="0" fontId="14" fillId="0" borderId="7" xfId="0" applyFont="1" applyBorder="1" applyAlignment="1">
      <alignment horizontal="left" wrapText="1"/>
    </xf>
    <xf numFmtId="0" fontId="14" fillId="0" borderId="0" xfId="0" applyFont="1" applyBorder="1" applyAlignment="1">
      <alignment horizontal="left" wrapText="1"/>
    </xf>
    <xf numFmtId="0" fontId="16" fillId="0" borderId="5" xfId="0" applyFont="1" applyBorder="1" applyAlignment="1">
      <alignment horizontal="center" vertical="center" wrapText="1"/>
    </xf>
    <xf numFmtId="0" fontId="16" fillId="0" borderId="3" xfId="0" applyFont="1" applyBorder="1" applyAlignment="1">
      <alignment horizontal="center" vertical="center" wrapText="1"/>
    </xf>
    <xf numFmtId="0" fontId="4" fillId="0" borderId="7"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5"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wrapText="1"/>
    </xf>
    <xf numFmtId="0" fontId="4" fillId="0" borderId="4" xfId="0" applyFont="1" applyBorder="1" applyAlignment="1">
      <alignment horizontal="center" wrapText="1"/>
    </xf>
    <xf numFmtId="0" fontId="4" fillId="0" borderId="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 xfId="0" applyFont="1" applyBorder="1" applyAlignment="1">
      <alignment horizontal="center" vertical="center" wrapText="1"/>
    </xf>
    <xf numFmtId="0" fontId="4" fillId="0" borderId="6" xfId="0" applyFont="1" applyBorder="1" applyAlignment="1">
      <alignment horizontal="center" vertical="center" wrapText="1"/>
    </xf>
  </cellXfs>
  <cellStyles count="20">
    <cellStyle name="Comma" xfId="19" builtinId="3"/>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8" builtinId="9" hidden="1"/>
    <cellStyle name="Hyperlink" xfId="11" builtinId="8" hidden="1"/>
    <cellStyle name="Hyperlink" xfId="7" builtinId="8" hidden="1"/>
    <cellStyle name="Hyperlink" xfId="5" builtinId="8" hidden="1"/>
    <cellStyle name="Hyperlink" xfId="17" builtinId="8" hidden="1"/>
    <cellStyle name="Hyperlink" xfId="3" builtinId="8" hidden="1"/>
    <cellStyle name="Hyperlink" xfId="15" builtinId="8" hidden="1"/>
    <cellStyle name="Hyperlink" xfId="13" builtinId="8" hidden="1"/>
    <cellStyle name="Hyperlink" xfId="9" builtinId="8" hidden="1"/>
    <cellStyle name="Normal" xfId="0" builtinId="0"/>
    <cellStyle name="Normal 2" xfId="1"/>
    <cellStyle name="Normal 2 2" xfId="2"/>
  </cellStyles>
  <dxfs count="8">
    <dxf>
      <numFmt numFmtId="3" formatCode="#,##0"/>
    </dxf>
    <dxf>
      <numFmt numFmtId="3" formatCode="#,##0"/>
    </dxf>
    <dxf>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alignment horizontal="center" vertical="bottom" textRotation="0" wrapText="0" indent="0" justifyLastLine="0" shrinkToFit="0" readingOrder="0"/>
    </dxf>
    <dxf>
      <alignment horizontal="center" vertical="bottom" textRotation="0" wrapText="0" indent="0" justifyLastLine="0" shrinkToFit="0" readingOrder="0"/>
    </dxf>
    <dxf>
      <numFmt numFmtId="3" formatCode="#,##0"/>
      <alignment horizontal="center" vertical="bottom" textRotation="0" wrapText="0" indent="0" justifyLastLine="0" shrinkToFit="0" readingOrder="0"/>
    </dxf>
    <dxf>
      <alignment horizontal="center" vertical="bottom"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png"/><Relationship Id="rId4" Type="http://schemas.openxmlformats.org/officeDocument/2006/relationships/image" Target="../media/image4.png"/></Relationships>
</file>

<file path=xl/drawings/_rels/drawing2.xml.rels><?xml version="1.0" encoding="UTF-8" standalone="yes"?>
<Relationships xmlns="http://schemas.openxmlformats.org/package/2006/relationships"><Relationship Id="rId3" Type="http://schemas.openxmlformats.org/officeDocument/2006/relationships/image" Target="../media/image6.png"/><Relationship Id="rId2" Type="http://schemas.openxmlformats.org/officeDocument/2006/relationships/image" Target="../media/image5.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57150</xdr:colOff>
      <xdr:row>103</xdr:row>
      <xdr:rowOff>1543050</xdr:rowOff>
    </xdr:from>
    <xdr:to>
      <xdr:col>7</xdr:col>
      <xdr:colOff>1238250</xdr:colOff>
      <xdr:row>103</xdr:row>
      <xdr:rowOff>2257425</xdr:rowOff>
    </xdr:to>
    <xdr:pic>
      <xdr:nvPicPr>
        <xdr:cNvPr id="5" name="Picture 4">
          <a:extLst>
            <a:ext uri="{FF2B5EF4-FFF2-40B4-BE49-F238E27FC236}">
              <a16:creationId xmlns="" xmlns:a16="http://schemas.microsoft.com/office/drawing/2014/main" id="{00000000-0008-0000-0000-000005000000}"/>
            </a:ext>
          </a:extLst>
        </xdr:cNvPr>
        <xdr:cNvPicPr>
          <a:picLocks noChangeAspect="1"/>
        </xdr:cNvPicPr>
      </xdr:nvPicPr>
      <xdr:blipFill>
        <a:blip xmlns:r="http://schemas.openxmlformats.org/officeDocument/2006/relationships" r:embed="rId1"/>
        <a:stretch>
          <a:fillRect/>
        </a:stretch>
      </xdr:blipFill>
      <xdr:spPr>
        <a:xfrm>
          <a:off x="14449425" y="45710475"/>
          <a:ext cx="6257925" cy="714375"/>
        </a:xfrm>
        <a:prstGeom prst="rect">
          <a:avLst/>
        </a:prstGeom>
      </xdr:spPr>
    </xdr:pic>
    <xdr:clientData/>
  </xdr:twoCellAnchor>
  <xdr:twoCellAnchor editAs="oneCell">
    <xdr:from>
      <xdr:col>5</xdr:col>
      <xdr:colOff>114300</xdr:colOff>
      <xdr:row>91</xdr:row>
      <xdr:rowOff>752475</xdr:rowOff>
    </xdr:from>
    <xdr:to>
      <xdr:col>5</xdr:col>
      <xdr:colOff>2390775</xdr:colOff>
      <xdr:row>91</xdr:row>
      <xdr:rowOff>1476375</xdr:rowOff>
    </xdr:to>
    <xdr:pic>
      <xdr:nvPicPr>
        <xdr:cNvPr id="6" name="Picture 1">
          <a:extLst>
            <a:ext uri="{FF2B5EF4-FFF2-40B4-BE49-F238E27FC236}">
              <a16:creationId xmlns="" xmlns:a16="http://schemas.microsoft.com/office/drawing/2014/main" id="{12B6B705-0A3F-4DCC-93D1-ADD79A995558}"/>
            </a:ext>
            <a:ext uri="{147F2762-F138-4A5C-976F-8EAC2B608ADB}">
              <a16:predDERef xmlns="" xmlns:a16="http://schemas.microsoft.com/office/drawing/2014/main" pred="{86BFABF3-377D-4297-9581-066EB2188EDE}"/>
            </a:ext>
          </a:extLst>
        </xdr:cNvPr>
        <xdr:cNvPicPr>
          <a:picLocks noChangeAspect="1"/>
        </xdr:cNvPicPr>
      </xdr:nvPicPr>
      <xdr:blipFill>
        <a:blip xmlns:r="http://schemas.openxmlformats.org/officeDocument/2006/relationships" r:embed="rId2"/>
        <a:stretch>
          <a:fillRect/>
        </a:stretch>
      </xdr:blipFill>
      <xdr:spPr>
        <a:xfrm>
          <a:off x="14506575" y="52406550"/>
          <a:ext cx="2276475" cy="723900"/>
        </a:xfrm>
        <a:prstGeom prst="rect">
          <a:avLst/>
        </a:prstGeom>
      </xdr:spPr>
    </xdr:pic>
    <xdr:clientData/>
  </xdr:twoCellAnchor>
  <xdr:twoCellAnchor editAs="oneCell">
    <xdr:from>
      <xdr:col>5</xdr:col>
      <xdr:colOff>2762250</xdr:colOff>
      <xdr:row>91</xdr:row>
      <xdr:rowOff>752475</xdr:rowOff>
    </xdr:from>
    <xdr:to>
      <xdr:col>7</xdr:col>
      <xdr:colOff>123825</xdr:colOff>
      <xdr:row>91</xdr:row>
      <xdr:rowOff>1476375</xdr:rowOff>
    </xdr:to>
    <xdr:pic>
      <xdr:nvPicPr>
        <xdr:cNvPr id="7" name="Picture 3">
          <a:extLst>
            <a:ext uri="{FF2B5EF4-FFF2-40B4-BE49-F238E27FC236}">
              <a16:creationId xmlns="" xmlns:a16="http://schemas.microsoft.com/office/drawing/2014/main" id="{674919D9-7195-487C-A011-642F63E05661}"/>
            </a:ext>
            <a:ext uri="{147F2762-F138-4A5C-976F-8EAC2B608ADB}">
              <a16:predDERef xmlns="" xmlns:a16="http://schemas.microsoft.com/office/drawing/2014/main" pred="{12B6B705-0A3F-4DCC-93D1-ADD79A995558}"/>
            </a:ext>
          </a:extLst>
        </xdr:cNvPr>
        <xdr:cNvPicPr>
          <a:picLocks noChangeAspect="1"/>
        </xdr:cNvPicPr>
      </xdr:nvPicPr>
      <xdr:blipFill>
        <a:blip xmlns:r="http://schemas.openxmlformats.org/officeDocument/2006/relationships" r:embed="rId3"/>
        <a:stretch>
          <a:fillRect/>
        </a:stretch>
      </xdr:blipFill>
      <xdr:spPr>
        <a:xfrm>
          <a:off x="17154525" y="52406550"/>
          <a:ext cx="2438400" cy="723900"/>
        </a:xfrm>
        <a:prstGeom prst="rect">
          <a:avLst/>
        </a:prstGeom>
      </xdr:spPr>
    </xdr:pic>
    <xdr:clientData/>
  </xdr:twoCellAnchor>
  <xdr:twoCellAnchor editAs="oneCell">
    <xdr:from>
      <xdr:col>7</xdr:col>
      <xdr:colOff>438150</xdr:colOff>
      <xdr:row>91</xdr:row>
      <xdr:rowOff>723900</xdr:rowOff>
    </xdr:from>
    <xdr:to>
      <xdr:col>8</xdr:col>
      <xdr:colOff>1485900</xdr:colOff>
      <xdr:row>91</xdr:row>
      <xdr:rowOff>1504950</xdr:rowOff>
    </xdr:to>
    <xdr:pic>
      <xdr:nvPicPr>
        <xdr:cNvPr id="9" name="Picture 7">
          <a:extLst>
            <a:ext uri="{FF2B5EF4-FFF2-40B4-BE49-F238E27FC236}">
              <a16:creationId xmlns="" xmlns:a16="http://schemas.microsoft.com/office/drawing/2014/main" id="{C14247FB-27A6-453D-8C6C-85771A66B622}"/>
            </a:ext>
            <a:ext uri="{147F2762-F138-4A5C-976F-8EAC2B608ADB}">
              <a16:predDERef xmlns="" xmlns:a16="http://schemas.microsoft.com/office/drawing/2014/main" pred="{674919D9-7195-487C-A011-642F63E05661}"/>
            </a:ext>
          </a:extLst>
        </xdr:cNvPr>
        <xdr:cNvPicPr>
          <a:picLocks noChangeAspect="1"/>
        </xdr:cNvPicPr>
      </xdr:nvPicPr>
      <xdr:blipFill>
        <a:blip xmlns:r="http://schemas.openxmlformats.org/officeDocument/2006/relationships" r:embed="rId4"/>
        <a:stretch>
          <a:fillRect/>
        </a:stretch>
      </xdr:blipFill>
      <xdr:spPr>
        <a:xfrm>
          <a:off x="19907250" y="52377975"/>
          <a:ext cx="2762250" cy="78105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28575</xdr:colOff>
      <xdr:row>4</xdr:row>
      <xdr:rowOff>123825</xdr:rowOff>
    </xdr:to>
    <xdr:pic>
      <xdr:nvPicPr>
        <xdr:cNvPr id="2" name="Picture 1">
          <a:extLst>
            <a:ext uri="{FF2B5EF4-FFF2-40B4-BE49-F238E27FC236}">
              <a16:creationId xmlns=""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0"/>
          <a:ext cx="6257925" cy="885825"/>
        </a:xfrm>
        <a:prstGeom prst="rect">
          <a:avLst/>
        </a:prstGeom>
      </xdr:spPr>
    </xdr:pic>
    <xdr:clientData/>
  </xdr:twoCellAnchor>
  <xdr:twoCellAnchor editAs="oneCell">
    <xdr:from>
      <xdr:col>1</xdr:col>
      <xdr:colOff>0</xdr:colOff>
      <xdr:row>6</xdr:row>
      <xdr:rowOff>0</xdr:rowOff>
    </xdr:from>
    <xdr:to>
      <xdr:col>8</xdr:col>
      <xdr:colOff>142875</xdr:colOff>
      <xdr:row>16</xdr:row>
      <xdr:rowOff>9525</xdr:rowOff>
    </xdr:to>
    <xdr:pic>
      <xdr:nvPicPr>
        <xdr:cNvPr id="3" name="Picture 2">
          <a:extLst>
            <a:ext uri="{FF2B5EF4-FFF2-40B4-BE49-F238E27FC236}">
              <a16:creationId xmlns="" xmlns:a16="http://schemas.microsoft.com/office/drawing/2014/main" id="{00000000-0008-0000-0100-000003000000}"/>
            </a:ext>
            <a:ext uri="{147F2762-F138-4A5C-976F-8EAC2B608ADB}">
              <a16:predDERef xmlns="" xmlns:a16="http://schemas.microsoft.com/office/drawing/2014/main" pred="{377416A4-5EAC-4B81-A4D0-9445722BEC83}"/>
            </a:ext>
          </a:extLst>
        </xdr:cNvPr>
        <xdr:cNvPicPr>
          <a:picLocks noChangeAspect="1"/>
        </xdr:cNvPicPr>
      </xdr:nvPicPr>
      <xdr:blipFill>
        <a:blip xmlns:r="http://schemas.openxmlformats.org/officeDocument/2006/relationships" r:embed="rId2"/>
        <a:stretch>
          <a:fillRect/>
        </a:stretch>
      </xdr:blipFill>
      <xdr:spPr>
        <a:xfrm>
          <a:off x="609600" y="1143000"/>
          <a:ext cx="5000625" cy="1914525"/>
        </a:xfrm>
        <a:prstGeom prst="rect">
          <a:avLst/>
        </a:prstGeom>
      </xdr:spPr>
    </xdr:pic>
    <xdr:clientData/>
  </xdr:twoCellAnchor>
  <xdr:twoCellAnchor editAs="oneCell">
    <xdr:from>
      <xdr:col>10</xdr:col>
      <xdr:colOff>0</xdr:colOff>
      <xdr:row>6</xdr:row>
      <xdr:rowOff>0</xdr:rowOff>
    </xdr:from>
    <xdr:to>
      <xdr:col>13</xdr:col>
      <xdr:colOff>704850</xdr:colOff>
      <xdr:row>11</xdr:row>
      <xdr:rowOff>161925</xdr:rowOff>
    </xdr:to>
    <xdr:pic>
      <xdr:nvPicPr>
        <xdr:cNvPr id="4" name="Picture 3">
          <a:extLst>
            <a:ext uri="{FF2B5EF4-FFF2-40B4-BE49-F238E27FC236}">
              <a16:creationId xmlns="" xmlns:a16="http://schemas.microsoft.com/office/drawing/2014/main" id="{00000000-0008-0000-0100-000004000000}"/>
            </a:ext>
            <a:ext uri="{147F2762-F138-4A5C-976F-8EAC2B608ADB}">
              <a16:predDERef xmlns="" xmlns:a16="http://schemas.microsoft.com/office/drawing/2014/main" pred="{BC360049-6471-44DB-AC3D-9EA92B20A082}"/>
            </a:ext>
          </a:extLst>
        </xdr:cNvPr>
        <xdr:cNvPicPr>
          <a:picLocks noChangeAspect="1"/>
        </xdr:cNvPicPr>
      </xdr:nvPicPr>
      <xdr:blipFill>
        <a:blip xmlns:r="http://schemas.openxmlformats.org/officeDocument/2006/relationships" r:embed="rId3"/>
        <a:stretch>
          <a:fillRect/>
        </a:stretch>
      </xdr:blipFill>
      <xdr:spPr>
        <a:xfrm>
          <a:off x="6838950" y="1143000"/>
          <a:ext cx="3438525" cy="1114425"/>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U:\Energy%20in%20Ireland\Publication%202019\Energy%20Balances%20(expanded)%201990-2018%20-%20(14th%20November%202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U:\CHP\CHP%20Report%202019\Data\CHP%201991%20to%202018.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scvfs01\users\Users\GRZESMA\AppData\Local\Microsoft\Windows\INetCache\Content.Outlook\1A5KEH6I\Copy%20of%20Guiding%20Template_Annual%20Reports%2024_1%20EED_2019-rev.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rowth Rates"/>
      <sheetName val="Index"/>
      <sheetName val="Codes"/>
      <sheetName val="Renewable Energy"/>
      <sheetName val="Final Energy"/>
      <sheetName val="Primary Energy"/>
      <sheetName val="Carbon Emissions"/>
      <sheetName val="Imports &amp; Security"/>
      <sheetName val="Residential "/>
      <sheetName val="Elec Gen &amp; Transformation"/>
      <sheetName val="Macro Indicators"/>
      <sheetName val="Energy In Ireland Graphs"/>
      <sheetName val="Energy in Ireland Tables"/>
      <sheetName val="Growth Rates (new)"/>
      <sheetName val="Growth Rates (2005-)"/>
      <sheetName val="Growth Rates (2005-) (2018)"/>
      <sheetName val="Growth Coupling"/>
      <sheetName val="Growth Coupling (2005-)"/>
      <sheetName val="Growth Coupling (2005-) GNI"/>
      <sheetName val="Intensities"/>
      <sheetName val="Generation Efficiency (Gross)"/>
      <sheetName val="Import Dependency"/>
      <sheetName val="Services Intensity"/>
      <sheetName val="Services kWh per employee"/>
      <sheetName val="Industrial Energy Intensity"/>
      <sheetName val="CHP % of Electricity Generated"/>
      <sheetName val="Trend from 2005"/>
      <sheetName val="Trend from 2007"/>
      <sheetName val="Trend from 2010"/>
      <sheetName val="Annual Changes"/>
      <sheetName val="Energy by fuel and sector"/>
      <sheetName val="CO2 by fuel and sector"/>
      <sheetName val="Carbon Factors"/>
      <sheetName val="Coal"/>
      <sheetName val="Peat"/>
      <sheetName val="Oil"/>
      <sheetName val="Gas"/>
      <sheetName val="Renewables"/>
      <sheetName val="Non-Renewable (Wastes)"/>
      <sheetName val="Electricity"/>
      <sheetName val="Heat"/>
      <sheetName val="Industry CO2"/>
      <sheetName val="Transport CO2"/>
      <sheetName val="Residential CO2"/>
      <sheetName val="Services CO2"/>
      <sheetName val="Ag&amp;Fisheries CO2"/>
      <sheetName val="Agriculture CO2"/>
      <sheetName val="Fisheries CO2"/>
      <sheetName val="Total CO2 (sectoral)"/>
      <sheetName val="Coal CO2"/>
      <sheetName val="Peat CO2"/>
      <sheetName val="Oil CO2"/>
      <sheetName val="Gas CO2"/>
      <sheetName val="Non-renewable CO2"/>
      <sheetName val="Total CO2 (Fuels)"/>
      <sheetName val="Industry"/>
      <sheetName val="Transport"/>
      <sheetName val="Residential"/>
      <sheetName val="Services"/>
      <sheetName val="Agriculture &amp; Fisheries"/>
      <sheetName val="Agriculture"/>
      <sheetName val="Fisheries"/>
      <sheetName val="TFC Fuels (total)"/>
      <sheetName val="TPER Sectoral"/>
      <sheetName val="TPER Fuels (total)"/>
      <sheetName val="TPER Sectoral (2)"/>
      <sheetName val="TPER Fuel Imports"/>
      <sheetName val="Total"/>
      <sheetName val="Indicators"/>
      <sheetName val="Residential Climate Correction"/>
      <sheetName val="Services Climate Correction"/>
      <sheetName val="Mode Data"/>
      <sheetName val="Mode Data (2)"/>
      <sheetName val="RES Data"/>
      <sheetName val="Chart of TPER by RES"/>
      <sheetName val="RES-E"/>
      <sheetName val="RES-T"/>
      <sheetName val="RES-H"/>
      <sheetName val="Indigenous Data"/>
      <sheetName val="Electricity Inputs"/>
      <sheetName val="Renewables % of Gross Elec"/>
      <sheetName val="Hydro Normalisation"/>
      <sheetName val="Renewables Directive 08"/>
      <sheetName val="Renewables Summary"/>
      <sheetName val="Renewables Summary (2)"/>
      <sheetName val="Electricity CO2"/>
      <sheetName val="Electricity CO2 Intensity"/>
      <sheetName val="Elec Generated by fuel type"/>
      <sheetName val="for EPA"/>
      <sheetName val="for EPA new"/>
      <sheetName val="2018"/>
      <sheetName val="2017"/>
      <sheetName val="2016"/>
      <sheetName val="2015"/>
      <sheetName val="2014"/>
      <sheetName val="2013"/>
      <sheetName val="2012"/>
      <sheetName val="2011"/>
      <sheetName val="2010"/>
      <sheetName val="2009"/>
      <sheetName val="2008"/>
      <sheetName val="2007"/>
      <sheetName val="2006"/>
      <sheetName val="2005"/>
      <sheetName val="2004"/>
      <sheetName val="2003"/>
      <sheetName val="2002"/>
      <sheetName val="2001"/>
      <sheetName val="2000"/>
      <sheetName val="1999"/>
      <sheetName val="1998"/>
      <sheetName val="1997"/>
      <sheetName val="1996"/>
      <sheetName val="1995"/>
      <sheetName val="1994"/>
      <sheetName val="1993"/>
      <sheetName val="1992"/>
      <sheetName val="1991"/>
      <sheetName val="1990"/>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ow r="8">
          <cell r="AE8">
            <v>14652.928090244295</v>
          </cell>
        </row>
        <row r="10">
          <cell r="AE10">
            <v>3472.3630185594884</v>
          </cell>
        </row>
        <row r="16">
          <cell r="AE16">
            <v>1667.7865923774164</v>
          </cell>
        </row>
        <row r="17">
          <cell r="AE17">
            <v>185.14395873624346</v>
          </cell>
        </row>
        <row r="26">
          <cell r="AE26">
            <v>421.3428347794773</v>
          </cell>
        </row>
        <row r="30">
          <cell r="AE30">
            <v>12324.247256117205</v>
          </cell>
        </row>
        <row r="31">
          <cell r="AE31">
            <v>2601.0709091480567</v>
          </cell>
        </row>
        <row r="45">
          <cell r="AE45">
            <v>5201.9238980742384</v>
          </cell>
        </row>
        <row r="56">
          <cell r="AE56">
            <v>2786.2108136146558</v>
          </cell>
        </row>
        <row r="57">
          <cell r="AE57">
            <v>1484.3382779606634</v>
          </cell>
        </row>
        <row r="60">
          <cell r="AE60">
            <v>223.45349158593075</v>
          </cell>
        </row>
        <row r="61">
          <cell r="AE61">
            <v>27.249865733664667</v>
          </cell>
        </row>
      </sheetData>
      <sheetData sheetId="68">
        <row r="62">
          <cell r="AE62">
            <v>1779301.4000000004</v>
          </cell>
        </row>
        <row r="141">
          <cell r="AE141">
            <v>4857</v>
          </cell>
        </row>
      </sheetData>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art1"/>
      <sheetName val="Chart2"/>
      <sheetName val="Chart3"/>
      <sheetName val="Chart4"/>
      <sheetName val="Chart5"/>
      <sheetName val="Figure 2"/>
      <sheetName val="Figure 3"/>
      <sheetName val="Figure 5"/>
      <sheetName val="Chart7"/>
      <sheetName val="Chart8"/>
      <sheetName val="Chart9"/>
      <sheetName val="Chart10"/>
      <sheetName val="Chart11"/>
      <sheetName val="Chart12"/>
      <sheetName val="Chart13"/>
      <sheetName val="Chart15"/>
      <sheetName val="Chart16"/>
      <sheetName val="Figure 4"/>
      <sheetName val="Chart17 (2000-)"/>
      <sheetName val="Data"/>
      <sheetName val="Data2"/>
      <sheetName val="Planned"/>
      <sheetName val="Growth Rates"/>
      <sheetName val="Fuel"/>
      <sheetName val="Sector"/>
      <sheetName val="Table 6 Energy in Ireland"/>
      <sheetName val="Table 1 CHP Report"/>
      <sheetName val="Table 2 CHP Report"/>
      <sheetName val="Table 3 CHP Report"/>
      <sheetName val="Table 4 CHP Report"/>
      <sheetName val="Table 5 CHP Repor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ow r="12">
          <cell r="AD12">
            <v>3283.3081859768554</v>
          </cell>
        </row>
      </sheetData>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asure Cat"/>
    </sheetNames>
    <sheetDataSet>
      <sheetData sheetId="0" refreshError="1"/>
    </sheetDataSet>
  </externalBook>
</externalLink>
</file>

<file path=xl/tables/table1.xml><?xml version="1.0" encoding="utf-8"?>
<table xmlns="http://schemas.openxmlformats.org/spreadsheetml/2006/main" id="1" name="Table1" displayName="Table1" ref="B19:D21" totalsRowShown="0">
  <autoFilter ref="B19:D21"/>
  <tableColumns count="3">
    <tableColumn id="1" name="Year" dataDxfId="7"/>
    <tableColumn id="2" name="# of Grants" dataDxfId="6"/>
    <tableColumn id="3" name="Amt (€m)" dataDxfId="5"/>
  </tableColumns>
  <tableStyleInfo name="TableStyleLight8" showFirstColumn="0" showLastColumn="0" showRowStripes="1" showColumnStripes="0"/>
</table>
</file>

<file path=xl/tables/table2.xml><?xml version="1.0" encoding="utf-8"?>
<table xmlns="http://schemas.openxmlformats.org/spreadsheetml/2006/main" id="2" name="Table2" displayName="Table2" ref="G19:I21" totalsRowShown="0">
  <autoFilter ref="G19:I21"/>
  <tableColumns count="3">
    <tableColumn id="1" name="Year" dataDxfId="4"/>
    <tableColumn id="2" name="# of grants" dataDxfId="3"/>
    <tableColumn id="3" name="Amt (€m)" dataDxfId="2"/>
  </tableColumns>
  <tableStyleInfo name="TableStyleLight8" showFirstColumn="0" showLastColumn="0" showRowStripes="1" showColumnStripes="0"/>
</table>
</file>

<file path=xl/tables/table3.xml><?xml version="1.0" encoding="utf-8"?>
<table xmlns="http://schemas.openxmlformats.org/spreadsheetml/2006/main" id="3" name="Table3" displayName="Table3" ref="L19:N22" totalsRowShown="0">
  <autoFilter ref="L19:N22"/>
  <tableColumns count="3">
    <tableColumn id="1" name="Fuel Type"/>
    <tableColumn id="2" name="Tota " dataDxfId="1"/>
    <tableColumn id="3" name="Passenger Cars" dataDxfId="0"/>
  </tableColumns>
  <tableStyleInfo name="TableStyleLight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table" Target="../tables/table1.xml"/><Relationship Id="rId1" Type="http://schemas.openxmlformats.org/officeDocument/2006/relationships/drawing" Target="../drawings/drawing2.xml"/><Relationship Id="rId4" Type="http://schemas.openxmlformats.org/officeDocument/2006/relationships/table" Target="../tables/table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2" tint="-0.249977111117893"/>
  </sheetPr>
  <dimension ref="A1:K188"/>
  <sheetViews>
    <sheetView showGridLines="0" tabSelected="1" topLeftCell="D104" zoomScaleNormal="100" zoomScaleSheetLayoutView="70" zoomScalePageLayoutView="75" workbookViewId="0">
      <selection activeCell="O110" sqref="O110"/>
    </sheetView>
  </sheetViews>
  <sheetFormatPr defaultColWidth="9.140625" defaultRowHeight="15" x14ac:dyDescent="0.25"/>
  <cols>
    <col min="1" max="1" width="15" style="2" bestFit="1" customWidth="1"/>
    <col min="2" max="2" width="23.42578125" style="2" customWidth="1"/>
    <col min="3" max="3" width="47.28515625" style="2" bestFit="1" customWidth="1"/>
    <col min="4" max="4" width="60.5703125" style="2" customWidth="1"/>
    <col min="5" max="5" width="69.5703125" style="2" customWidth="1"/>
    <col min="6" max="6" width="45.7109375" style="2" customWidth="1"/>
    <col min="7" max="7" width="30.42578125" style="2" customWidth="1"/>
    <col min="8" max="8" width="25.7109375" style="2" customWidth="1"/>
    <col min="9" max="10" width="45.7109375" style="2" customWidth="1"/>
    <col min="11" max="11" width="34.5703125" style="2" customWidth="1"/>
    <col min="12" max="12" width="9.140625" style="2"/>
    <col min="13" max="13" width="15.140625" style="2" customWidth="1"/>
    <col min="14" max="14" width="20.140625" style="2" customWidth="1"/>
    <col min="15" max="15" width="46.140625" style="2" customWidth="1"/>
    <col min="16" max="16" width="15.28515625" style="2" customWidth="1"/>
    <col min="17" max="17" width="33.140625" style="2" customWidth="1"/>
    <col min="18" max="18" width="24.42578125" style="2" bestFit="1" customWidth="1"/>
    <col min="19" max="19" width="95.7109375" style="2" customWidth="1"/>
    <col min="20" max="16384" width="9.140625" style="2"/>
  </cols>
  <sheetData>
    <row r="1" spans="1:11" ht="61.5" x14ac:dyDescent="0.9">
      <c r="A1" s="122" t="s">
        <v>0</v>
      </c>
      <c r="B1" s="122"/>
      <c r="C1" s="122"/>
      <c r="D1" s="122"/>
      <c r="E1" s="122"/>
      <c r="F1" s="122"/>
      <c r="G1" s="122"/>
      <c r="H1" s="122"/>
      <c r="I1" s="122"/>
      <c r="J1" s="122"/>
      <c r="K1" s="122"/>
    </row>
    <row r="2" spans="1:11" ht="36.950000000000003" customHeight="1" x14ac:dyDescent="0.9">
      <c r="A2" s="83"/>
      <c r="B2" s="83"/>
      <c r="C2" s="83"/>
      <c r="D2" s="83"/>
      <c r="E2" s="83"/>
      <c r="F2" s="83"/>
      <c r="G2" s="83"/>
      <c r="H2" s="83"/>
      <c r="I2" s="83"/>
      <c r="J2" s="83"/>
      <c r="K2" s="83"/>
    </row>
    <row r="3" spans="1:11" s="18" customFormat="1" ht="51" customHeight="1" x14ac:dyDescent="0.35">
      <c r="A3" s="123" t="s">
        <v>1</v>
      </c>
      <c r="B3" s="123"/>
      <c r="C3" s="123"/>
      <c r="D3" s="123"/>
      <c r="E3" s="123"/>
      <c r="F3" s="123"/>
      <c r="G3" s="123"/>
      <c r="H3" s="123"/>
      <c r="I3" s="123"/>
      <c r="J3" s="123"/>
      <c r="K3" s="123"/>
    </row>
    <row r="4" spans="1:11" ht="18" customHeight="1" x14ac:dyDescent="0.25"/>
    <row r="5" spans="1:11" ht="39" customHeight="1" x14ac:dyDescent="0.25">
      <c r="A5" s="79" t="s">
        <v>2</v>
      </c>
      <c r="B5" s="112">
        <v>2020</v>
      </c>
      <c r="C5" s="112"/>
    </row>
    <row r="6" spans="1:11" ht="39" customHeight="1" x14ac:dyDescent="0.25">
      <c r="A6" s="79" t="s">
        <v>3</v>
      </c>
      <c r="B6" s="112" t="s">
        <v>4</v>
      </c>
      <c r="C6" s="112"/>
    </row>
    <row r="7" spans="1:11" ht="36.950000000000003" customHeight="1" x14ac:dyDescent="0.25">
      <c r="A7" s="79" t="s">
        <v>5</v>
      </c>
      <c r="B7" s="125" t="s">
        <v>6</v>
      </c>
      <c r="C7" s="125"/>
    </row>
    <row r="9" spans="1:11" s="52" customFormat="1" ht="23.25" x14ac:dyDescent="0.35">
      <c r="A9" s="126" t="s">
        <v>7</v>
      </c>
      <c r="B9" s="126"/>
      <c r="C9" s="126"/>
      <c r="D9" s="126"/>
      <c r="E9" s="126"/>
      <c r="F9" s="126"/>
      <c r="G9" s="126"/>
    </row>
    <row r="10" spans="1:11" s="40" customFormat="1" ht="17.649999999999999" customHeight="1" x14ac:dyDescent="0.35">
      <c r="A10" s="58"/>
      <c r="B10" s="58"/>
      <c r="C10" s="59"/>
      <c r="D10" s="59"/>
      <c r="E10" s="59"/>
      <c r="F10" s="59"/>
      <c r="G10" s="59"/>
    </row>
    <row r="11" spans="1:11" s="40" customFormat="1" x14ac:dyDescent="0.25">
      <c r="A11" s="39" t="s">
        <v>8</v>
      </c>
      <c r="B11" s="84"/>
      <c r="C11" s="41"/>
      <c r="D11" s="41"/>
      <c r="E11" s="42"/>
      <c r="F11" s="42"/>
      <c r="K11" s="51" t="s">
        <v>9</v>
      </c>
    </row>
    <row r="12" spans="1:11" ht="23.25" x14ac:dyDescent="0.35">
      <c r="A12" s="39" t="s">
        <v>10</v>
      </c>
      <c r="B12" s="84"/>
      <c r="C12" s="85"/>
      <c r="D12" s="85"/>
      <c r="E12" s="49"/>
      <c r="F12" s="43"/>
      <c r="K12" s="51" t="s">
        <v>11</v>
      </c>
    </row>
    <row r="13" spans="1:11" x14ac:dyDescent="0.25">
      <c r="A13" t="s">
        <v>12</v>
      </c>
      <c r="B13" s="46" t="s">
        <v>13</v>
      </c>
      <c r="C13" s="46" t="s">
        <v>14</v>
      </c>
      <c r="D13" s="39" t="s">
        <v>15</v>
      </c>
      <c r="E13" s="50"/>
      <c r="F13" s="44"/>
      <c r="K13" s="51" t="s">
        <v>16</v>
      </c>
    </row>
    <row r="14" spans="1:11" x14ac:dyDescent="0.25">
      <c r="A14" s="47" t="s">
        <v>17</v>
      </c>
      <c r="B14" s="28"/>
      <c r="C14" s="28"/>
      <c r="D14" s="28"/>
      <c r="E14" s="41"/>
      <c r="F14" s="42"/>
      <c r="K14" s="51"/>
    </row>
    <row r="15" spans="1:11" x14ac:dyDescent="0.25">
      <c r="A15" s="38" t="s">
        <v>18</v>
      </c>
      <c r="B15" s="28"/>
      <c r="C15" s="28"/>
      <c r="D15" s="28"/>
      <c r="E15" s="41"/>
      <c r="F15" s="42"/>
    </row>
    <row r="16" spans="1:11" x14ac:dyDescent="0.25">
      <c r="A16" s="41"/>
      <c r="B16" s="45"/>
      <c r="C16" s="41"/>
      <c r="D16" s="41"/>
      <c r="E16" s="41"/>
      <c r="F16" s="42"/>
    </row>
    <row r="17" spans="1:11" x14ac:dyDescent="0.25">
      <c r="A17" s="41" t="s">
        <v>19</v>
      </c>
      <c r="B17" s="45"/>
      <c r="C17" s="41"/>
      <c r="D17" s="41"/>
      <c r="E17" s="41"/>
      <c r="F17" s="42"/>
    </row>
    <row r="18" spans="1:11" x14ac:dyDescent="0.25">
      <c r="A18" s="38" t="s">
        <v>20</v>
      </c>
      <c r="B18" s="38" t="s">
        <v>21</v>
      </c>
      <c r="C18" s="38" t="s">
        <v>17</v>
      </c>
      <c r="D18"/>
      <c r="E18" s="41"/>
      <c r="F18" s="42"/>
    </row>
    <row r="19" spans="1:11" x14ac:dyDescent="0.25">
      <c r="A19" s="38" t="s">
        <v>9</v>
      </c>
      <c r="B19" s="28"/>
      <c r="C19" s="28"/>
      <c r="D19"/>
      <c r="E19" s="41"/>
      <c r="F19" s="42"/>
    </row>
    <row r="20" spans="1:11" x14ac:dyDescent="0.25">
      <c r="A20" s="38" t="s">
        <v>22</v>
      </c>
      <c r="B20" s="28"/>
      <c r="C20" s="28"/>
      <c r="D20"/>
      <c r="E20" s="41"/>
      <c r="F20" s="42"/>
    </row>
    <row r="21" spans="1:11" x14ac:dyDescent="0.25">
      <c r="A21" s="41"/>
      <c r="B21" s="41"/>
      <c r="C21" s="41"/>
      <c r="D21"/>
      <c r="E21" s="41"/>
      <c r="F21" s="42"/>
    </row>
    <row r="22" spans="1:11" x14ac:dyDescent="0.25">
      <c r="A22" s="48" t="s">
        <v>23</v>
      </c>
      <c r="B22" s="48"/>
      <c r="C22" s="41"/>
      <c r="D22"/>
      <c r="E22" s="41"/>
      <c r="F22" s="42"/>
    </row>
    <row r="23" spans="1:11" x14ac:dyDescent="0.25">
      <c r="A23"/>
      <c r="B23" s="38" t="s">
        <v>24</v>
      </c>
      <c r="C23" s="38" t="s">
        <v>25</v>
      </c>
      <c r="D23" s="38" t="s">
        <v>26</v>
      </c>
      <c r="E23" s="41"/>
      <c r="F23" s="42"/>
    </row>
    <row r="24" spans="1:11" x14ac:dyDescent="0.25">
      <c r="A24" s="38" t="s">
        <v>13</v>
      </c>
      <c r="B24" s="28"/>
      <c r="C24" s="28"/>
      <c r="D24" s="28"/>
      <c r="E24" s="41"/>
      <c r="F24" s="42"/>
    </row>
    <row r="25" spans="1:11" x14ac:dyDescent="0.25">
      <c r="A25" s="38" t="s">
        <v>14</v>
      </c>
      <c r="B25" s="28"/>
      <c r="C25" s="28"/>
      <c r="D25" s="28"/>
      <c r="E25" s="41"/>
      <c r="F25" s="42"/>
    </row>
    <row r="26" spans="1:11" x14ac:dyDescent="0.25">
      <c r="A26" s="41"/>
      <c r="B26" s="45"/>
      <c r="C26" s="41"/>
      <c r="D26" s="41"/>
      <c r="E26" s="41"/>
      <c r="F26" s="42"/>
    </row>
    <row r="29" spans="1:11" ht="23.25" x14ac:dyDescent="0.35">
      <c r="A29" s="124" t="s">
        <v>27</v>
      </c>
      <c r="B29" s="124"/>
      <c r="C29" s="124"/>
      <c r="D29" s="124"/>
      <c r="E29" s="124"/>
      <c r="F29" s="124"/>
      <c r="G29" s="124"/>
      <c r="H29" s="124"/>
      <c r="I29" s="124"/>
      <c r="J29" s="124"/>
      <c r="K29" s="124"/>
    </row>
    <row r="30" spans="1:11" x14ac:dyDescent="0.25">
      <c r="I30" s="2" t="s">
        <v>28</v>
      </c>
      <c r="J30" s="17" t="str">
        <f>IF($B$7="","",$B$7)</f>
        <v>IE</v>
      </c>
      <c r="K30" s="3" t="s">
        <v>29</v>
      </c>
    </row>
    <row r="31" spans="1:11" ht="23.25" x14ac:dyDescent="0.25">
      <c r="A31" s="19"/>
      <c r="J31" s="3"/>
      <c r="K31" s="3"/>
    </row>
    <row r="32" spans="1:11" x14ac:dyDescent="0.25">
      <c r="J32" s="3"/>
      <c r="K32" s="3"/>
    </row>
    <row r="33" spans="1:11" ht="23.25" x14ac:dyDescent="0.35">
      <c r="A33" s="127" t="s">
        <v>30</v>
      </c>
      <c r="B33" s="127"/>
      <c r="C33" s="127"/>
      <c r="D33" s="127"/>
      <c r="E33" s="127"/>
      <c r="F33" s="127"/>
      <c r="G33" s="128"/>
      <c r="J33" s="3"/>
      <c r="K33" s="3"/>
    </row>
    <row r="34" spans="1:11" s="26" customFormat="1" ht="45" customHeight="1" x14ac:dyDescent="0.25">
      <c r="A34" s="24" t="s">
        <v>31</v>
      </c>
      <c r="B34" s="24" t="s">
        <v>32</v>
      </c>
      <c r="C34" s="24" t="s">
        <v>33</v>
      </c>
      <c r="D34" s="24" t="s">
        <v>15</v>
      </c>
      <c r="E34" s="24" t="s">
        <v>34</v>
      </c>
      <c r="F34" s="24" t="s">
        <v>35</v>
      </c>
      <c r="G34" s="129" t="s">
        <v>36</v>
      </c>
      <c r="H34" s="130"/>
      <c r="I34" s="130"/>
      <c r="J34" s="130"/>
      <c r="K34" s="25" t="s">
        <v>37</v>
      </c>
    </row>
    <row r="35" spans="1:11" s="33" customFormat="1" ht="24" customHeight="1" x14ac:dyDescent="0.25">
      <c r="A35" s="27" t="s">
        <v>38</v>
      </c>
      <c r="B35" s="60">
        <f>[1]Total!$AE$8</f>
        <v>14652.928090244295</v>
      </c>
      <c r="C35" s="29" t="s">
        <v>39</v>
      </c>
      <c r="D35" s="30" t="s">
        <v>40</v>
      </c>
      <c r="E35" s="31" t="s">
        <v>41</v>
      </c>
      <c r="F35" s="27"/>
      <c r="G35" s="119"/>
      <c r="H35" s="120"/>
      <c r="I35" s="120"/>
      <c r="J35" s="121"/>
      <c r="K35" s="32"/>
    </row>
    <row r="36" spans="1:11" s="33" customFormat="1" ht="30" x14ac:dyDescent="0.25">
      <c r="A36" s="27" t="s">
        <v>42</v>
      </c>
      <c r="B36" s="60">
        <f>[1]Total!$AE$30</f>
        <v>12324.247256117205</v>
      </c>
      <c r="C36" s="29" t="s">
        <v>43</v>
      </c>
      <c r="D36" s="30" t="s">
        <v>40</v>
      </c>
      <c r="E36" s="31" t="s">
        <v>41</v>
      </c>
      <c r="F36" s="27" t="s">
        <v>44</v>
      </c>
      <c r="G36" s="119"/>
      <c r="H36" s="120"/>
      <c r="I36" s="120"/>
      <c r="J36" s="121"/>
      <c r="K36" s="32"/>
    </row>
    <row r="37" spans="1:11" s="33" customFormat="1" ht="24" customHeight="1" x14ac:dyDescent="0.25">
      <c r="A37" s="27" t="s">
        <v>45</v>
      </c>
      <c r="B37" s="60">
        <f>[1]Total!$AE$31</f>
        <v>2601.0709091480567</v>
      </c>
      <c r="C37" s="29" t="s">
        <v>46</v>
      </c>
      <c r="D37" s="30" t="s">
        <v>40</v>
      </c>
      <c r="E37" s="31" t="s">
        <v>41</v>
      </c>
      <c r="F37" s="27"/>
      <c r="G37" s="119"/>
      <c r="H37" s="120"/>
      <c r="I37" s="120"/>
      <c r="J37" s="121"/>
      <c r="K37" s="32"/>
    </row>
    <row r="38" spans="1:11" s="33" customFormat="1" ht="24" customHeight="1" x14ac:dyDescent="0.25">
      <c r="A38" s="27" t="s">
        <v>47</v>
      </c>
      <c r="B38" s="60">
        <f>[1]Total!$AE$45</f>
        <v>5201.9238980742384</v>
      </c>
      <c r="C38" s="29" t="s">
        <v>48</v>
      </c>
      <c r="D38" s="30" t="s">
        <v>40</v>
      </c>
      <c r="E38" s="31" t="s">
        <v>41</v>
      </c>
      <c r="F38" s="27"/>
      <c r="G38" s="119"/>
      <c r="H38" s="120"/>
      <c r="I38" s="120"/>
      <c r="J38" s="121"/>
      <c r="K38" s="32"/>
    </row>
    <row r="39" spans="1:11" s="33" customFormat="1" ht="24" customHeight="1" x14ac:dyDescent="0.25">
      <c r="A39" s="27" t="s">
        <v>49</v>
      </c>
      <c r="B39" s="61"/>
      <c r="C39" s="34" t="s">
        <v>50</v>
      </c>
      <c r="D39" s="30" t="s">
        <v>40</v>
      </c>
      <c r="E39" s="35" t="s">
        <v>41</v>
      </c>
      <c r="F39" s="27" t="s">
        <v>51</v>
      </c>
      <c r="G39" s="113"/>
      <c r="H39" s="114"/>
      <c r="I39" s="114"/>
      <c r="J39" s="115"/>
      <c r="K39" s="36"/>
    </row>
    <row r="40" spans="1:11" s="33" customFormat="1" ht="24" customHeight="1" x14ac:dyDescent="0.25">
      <c r="A40" s="27" t="s">
        <v>52</v>
      </c>
      <c r="B40" s="60">
        <f>[1]Total!$AE$56</f>
        <v>2786.2108136146558</v>
      </c>
      <c r="C40" s="29" t="s">
        <v>53</v>
      </c>
      <c r="D40" s="30" t="s">
        <v>40</v>
      </c>
      <c r="E40" s="31" t="s">
        <v>41</v>
      </c>
      <c r="F40" s="27"/>
      <c r="G40" s="119"/>
      <c r="H40" s="120"/>
      <c r="I40" s="120"/>
      <c r="J40" s="121"/>
      <c r="K40" s="32"/>
    </row>
    <row r="41" spans="1:11" s="33" customFormat="1" ht="24" customHeight="1" x14ac:dyDescent="0.25">
      <c r="A41" s="27" t="s">
        <v>54</v>
      </c>
      <c r="B41" s="60">
        <f>[1]Total!$AE$57</f>
        <v>1484.3382779606634</v>
      </c>
      <c r="C41" s="29" t="s">
        <v>55</v>
      </c>
      <c r="D41" s="30" t="s">
        <v>40</v>
      </c>
      <c r="E41" s="31" t="s">
        <v>41</v>
      </c>
      <c r="F41" s="27"/>
      <c r="G41" s="119"/>
      <c r="H41" s="120"/>
      <c r="I41" s="120"/>
      <c r="J41" s="121"/>
      <c r="K41" s="32"/>
    </row>
    <row r="42" spans="1:11" s="33" customFormat="1" ht="24" customHeight="1" x14ac:dyDescent="0.25">
      <c r="A42" s="27" t="s">
        <v>56</v>
      </c>
      <c r="B42" s="61">
        <f>[1]Total!$AE$60</f>
        <v>223.45349158593075</v>
      </c>
      <c r="C42" s="34" t="s">
        <v>57</v>
      </c>
      <c r="D42" s="30" t="s">
        <v>40</v>
      </c>
      <c r="E42" s="35" t="s">
        <v>41</v>
      </c>
      <c r="F42" s="27" t="s">
        <v>58</v>
      </c>
      <c r="G42" s="113"/>
      <c r="H42" s="114"/>
      <c r="I42" s="114"/>
      <c r="J42" s="115"/>
      <c r="K42" s="36"/>
    </row>
    <row r="43" spans="1:11" s="33" customFormat="1" ht="24" customHeight="1" x14ac:dyDescent="0.25">
      <c r="A43" s="27" t="s">
        <v>59</v>
      </c>
      <c r="B43" s="61">
        <f>[1]Total!$AE$61</f>
        <v>27.249865733664667</v>
      </c>
      <c r="C43" s="34" t="s">
        <v>60</v>
      </c>
      <c r="D43" s="30" t="s">
        <v>40</v>
      </c>
      <c r="E43" s="35" t="s">
        <v>41</v>
      </c>
      <c r="F43" s="27" t="s">
        <v>58</v>
      </c>
      <c r="G43" s="113"/>
      <c r="H43" s="114"/>
      <c r="I43" s="114"/>
      <c r="J43" s="115"/>
      <c r="K43" s="36"/>
    </row>
    <row r="44" spans="1:11" s="33" customFormat="1" ht="60" customHeight="1" x14ac:dyDescent="0.25">
      <c r="A44" s="27" t="s">
        <v>61</v>
      </c>
      <c r="B44" s="60">
        <v>103108</v>
      </c>
      <c r="C44" s="56" t="s">
        <v>62</v>
      </c>
      <c r="D44" s="9" t="s">
        <v>63</v>
      </c>
      <c r="E44" s="31" t="s">
        <v>64</v>
      </c>
      <c r="F44" s="27"/>
      <c r="G44" s="119"/>
      <c r="H44" s="120"/>
      <c r="I44" s="120"/>
      <c r="J44" s="121"/>
      <c r="K44" s="32"/>
    </row>
    <row r="45" spans="1:11" s="33" customFormat="1" ht="60" customHeight="1" x14ac:dyDescent="0.25">
      <c r="A45" s="27" t="s">
        <v>65</v>
      </c>
      <c r="B45" s="60">
        <v>179717</v>
      </c>
      <c r="C45" s="56" t="s">
        <v>66</v>
      </c>
      <c r="D45" s="9" t="s">
        <v>63</v>
      </c>
      <c r="E45" s="31" t="s">
        <v>64</v>
      </c>
      <c r="F45" s="27"/>
      <c r="G45" s="119"/>
      <c r="H45" s="120"/>
      <c r="I45" s="120"/>
      <c r="J45" s="121"/>
      <c r="K45" s="32"/>
    </row>
    <row r="46" spans="1:11" s="33" customFormat="1" ht="60" customHeight="1" x14ac:dyDescent="0.25">
      <c r="A46" s="27" t="s">
        <v>67</v>
      </c>
      <c r="B46" s="60">
        <v>109716</v>
      </c>
      <c r="C46" s="56" t="s">
        <v>68</v>
      </c>
      <c r="D46" s="9" t="s">
        <v>69</v>
      </c>
      <c r="E46" s="31" t="s">
        <v>64</v>
      </c>
      <c r="F46" s="27"/>
      <c r="G46" s="119"/>
      <c r="H46" s="120"/>
      <c r="I46" s="120"/>
      <c r="J46" s="121"/>
      <c r="K46" s="32"/>
    </row>
    <row r="47" spans="1:11" s="33" customFormat="1" ht="60" customHeight="1" x14ac:dyDescent="0.25">
      <c r="A47" s="27" t="s">
        <v>70</v>
      </c>
      <c r="B47" s="60">
        <v>321406</v>
      </c>
      <c r="C47" s="56" t="s">
        <v>71</v>
      </c>
      <c r="D47" s="9" t="s">
        <v>63</v>
      </c>
      <c r="E47" s="31" t="s">
        <v>64</v>
      </c>
      <c r="F47" s="27"/>
      <c r="G47" s="119"/>
      <c r="H47" s="120"/>
      <c r="I47" s="120"/>
      <c r="J47" s="121"/>
      <c r="K47" s="32"/>
    </row>
    <row r="48" spans="1:11" s="33" customFormat="1" ht="30.75" customHeight="1" x14ac:dyDescent="0.25">
      <c r="A48" s="27" t="s">
        <v>72</v>
      </c>
      <c r="B48" s="60">
        <f>[1]Total!$AE$16</f>
        <v>1667.7865923774164</v>
      </c>
      <c r="C48" s="56" t="s">
        <v>73</v>
      </c>
      <c r="D48" s="9" t="s">
        <v>40</v>
      </c>
      <c r="E48" s="31" t="s">
        <v>41</v>
      </c>
      <c r="F48" s="27"/>
      <c r="G48" s="119"/>
      <c r="H48" s="120"/>
      <c r="I48" s="120"/>
      <c r="J48" s="121"/>
      <c r="K48" s="32"/>
    </row>
    <row r="49" spans="1:11" s="33" customFormat="1" ht="35.25" customHeight="1" x14ac:dyDescent="0.25">
      <c r="A49" s="27" t="s">
        <v>74</v>
      </c>
      <c r="B49" s="60">
        <f>[1]Total!$AE$17</f>
        <v>185.14395873624346</v>
      </c>
      <c r="C49" s="56" t="s">
        <v>75</v>
      </c>
      <c r="D49" s="9" t="s">
        <v>40</v>
      </c>
      <c r="E49" s="31" t="s">
        <v>41</v>
      </c>
      <c r="F49" s="27"/>
      <c r="G49" s="119"/>
      <c r="H49" s="120"/>
      <c r="I49" s="120"/>
      <c r="J49" s="121"/>
      <c r="K49" s="32"/>
    </row>
    <row r="50" spans="1:11" s="33" customFormat="1" ht="32.25" customHeight="1" x14ac:dyDescent="0.25">
      <c r="A50" s="27" t="s">
        <v>76</v>
      </c>
      <c r="B50" s="60" t="s">
        <v>77</v>
      </c>
      <c r="C50" s="56" t="s">
        <v>78</v>
      </c>
      <c r="D50" s="9" t="s">
        <v>40</v>
      </c>
      <c r="E50" s="31"/>
      <c r="F50" s="27"/>
      <c r="G50" s="119"/>
      <c r="H50" s="120"/>
      <c r="I50" s="120"/>
      <c r="J50" s="121"/>
      <c r="K50" s="32"/>
    </row>
    <row r="51" spans="1:11" s="33" customFormat="1" ht="24" customHeight="1" x14ac:dyDescent="0.25">
      <c r="A51" s="27" t="s">
        <v>79</v>
      </c>
      <c r="B51" s="61"/>
      <c r="C51" s="57" t="s">
        <v>80</v>
      </c>
      <c r="D51" s="9" t="s">
        <v>40</v>
      </c>
      <c r="E51" s="35"/>
      <c r="F51" s="27" t="s">
        <v>51</v>
      </c>
      <c r="G51" s="113"/>
      <c r="H51" s="114"/>
      <c r="I51" s="114"/>
      <c r="J51" s="115"/>
      <c r="K51" s="36"/>
    </row>
    <row r="52" spans="1:11" s="33" customFormat="1" ht="24" customHeight="1" x14ac:dyDescent="0.25">
      <c r="A52" s="27" t="s">
        <v>81</v>
      </c>
      <c r="B52" s="60">
        <f>[2]Data!$AD$12*0.086</f>
        <v>282.36450399400957</v>
      </c>
      <c r="C52" s="56" t="s">
        <v>82</v>
      </c>
      <c r="D52" s="9" t="s">
        <v>40</v>
      </c>
      <c r="E52" s="31" t="s">
        <v>83</v>
      </c>
      <c r="F52" s="27"/>
      <c r="G52" s="119"/>
      <c r="H52" s="120"/>
      <c r="I52" s="120"/>
      <c r="J52" s="121"/>
      <c r="K52" s="32"/>
    </row>
    <row r="53" spans="1:11" s="33" customFormat="1" ht="34.5" customHeight="1" x14ac:dyDescent="0.25">
      <c r="A53" s="27" t="s">
        <v>84</v>
      </c>
      <c r="B53" s="61"/>
      <c r="C53" s="57" t="s">
        <v>85</v>
      </c>
      <c r="D53" s="9" t="s">
        <v>40</v>
      </c>
      <c r="E53" s="35"/>
      <c r="F53" s="27" t="s">
        <v>51</v>
      </c>
      <c r="G53" s="113"/>
      <c r="H53" s="114"/>
      <c r="I53" s="114"/>
      <c r="J53" s="115"/>
      <c r="K53" s="36"/>
    </row>
    <row r="54" spans="1:11" s="33" customFormat="1" ht="30" x14ac:dyDescent="0.25">
      <c r="A54" s="27" t="s">
        <v>86</v>
      </c>
      <c r="B54" s="60">
        <f>[1]Total!$AE$10</f>
        <v>3472.3630185594884</v>
      </c>
      <c r="C54" s="56" t="s">
        <v>87</v>
      </c>
      <c r="D54" s="9" t="s">
        <v>40</v>
      </c>
      <c r="E54" s="31" t="s">
        <v>41</v>
      </c>
      <c r="F54" s="27"/>
      <c r="G54" s="119"/>
      <c r="H54" s="120"/>
      <c r="I54" s="120"/>
      <c r="J54" s="121"/>
      <c r="K54" s="32"/>
    </row>
    <row r="55" spans="1:11" s="33" customFormat="1" ht="24" customHeight="1" x14ac:dyDescent="0.25">
      <c r="A55" s="27" t="s">
        <v>88</v>
      </c>
      <c r="B55" s="60" t="s">
        <v>77</v>
      </c>
      <c r="C55" s="29" t="s">
        <v>89</v>
      </c>
      <c r="D55" s="30" t="s">
        <v>90</v>
      </c>
      <c r="E55" s="31"/>
      <c r="F55" s="27"/>
      <c r="G55" s="119"/>
      <c r="H55" s="120"/>
      <c r="I55" s="120"/>
      <c r="J55" s="121"/>
      <c r="K55" s="32"/>
    </row>
    <row r="56" spans="1:11" s="33" customFormat="1" ht="55.5" customHeight="1" x14ac:dyDescent="0.25">
      <c r="A56" s="27" t="s">
        <v>91</v>
      </c>
      <c r="B56" s="62">
        <v>11445000000</v>
      </c>
      <c r="C56" s="29" t="s">
        <v>92</v>
      </c>
      <c r="D56" s="30" t="s">
        <v>93</v>
      </c>
      <c r="E56" s="31" t="s">
        <v>94</v>
      </c>
      <c r="F56" s="27"/>
      <c r="G56" s="119"/>
      <c r="H56" s="120"/>
      <c r="I56" s="120"/>
      <c r="J56" s="121"/>
      <c r="K56" s="32"/>
    </row>
    <row r="57" spans="1:11" s="33" customFormat="1" ht="46.5" customHeight="1" x14ac:dyDescent="0.25">
      <c r="A57" s="27" t="s">
        <v>95</v>
      </c>
      <c r="B57" s="60">
        <f>[1]Indicators!$AE$141*1000</f>
        <v>4857000</v>
      </c>
      <c r="C57" s="29" t="s">
        <v>96</v>
      </c>
      <c r="D57" s="30" t="s">
        <v>97</v>
      </c>
      <c r="E57" s="31" t="s">
        <v>98</v>
      </c>
      <c r="F57" s="27"/>
      <c r="G57" s="119"/>
      <c r="H57" s="120"/>
      <c r="I57" s="120"/>
      <c r="J57" s="121"/>
      <c r="K57" s="32"/>
    </row>
    <row r="58" spans="1:11" s="33" customFormat="1" ht="24" customHeight="1" x14ac:dyDescent="0.25">
      <c r="A58" s="27" t="s">
        <v>99</v>
      </c>
      <c r="B58" s="61">
        <f>[1]Indicators!$AE$62</f>
        <v>1779301.4000000004</v>
      </c>
      <c r="C58" s="29" t="s">
        <v>100</v>
      </c>
      <c r="D58" s="30" t="s">
        <v>101</v>
      </c>
      <c r="E58" s="35"/>
      <c r="F58" s="27" t="s">
        <v>102</v>
      </c>
      <c r="G58" s="113"/>
      <c r="H58" s="114"/>
      <c r="I58" s="114"/>
      <c r="J58" s="115"/>
      <c r="K58" s="36"/>
    </row>
    <row r="59" spans="1:11" s="33" customFormat="1" ht="29.25" customHeight="1" x14ac:dyDescent="0.25">
      <c r="A59" s="27" t="s">
        <v>103</v>
      </c>
      <c r="B59" s="61">
        <f>[1]Total!$AE$26</f>
        <v>421.3428347794773</v>
      </c>
      <c r="C59" s="29" t="s">
        <v>104</v>
      </c>
      <c r="D59" s="30" t="s">
        <v>40</v>
      </c>
      <c r="E59" s="35" t="s">
        <v>41</v>
      </c>
      <c r="F59" s="27" t="s">
        <v>102</v>
      </c>
      <c r="G59" s="113"/>
      <c r="H59" s="114"/>
      <c r="I59" s="114"/>
      <c r="J59" s="115"/>
      <c r="K59" s="36"/>
    </row>
    <row r="60" spans="1:11" s="33" customFormat="1" ht="24" customHeight="1" x14ac:dyDescent="0.25">
      <c r="A60" s="27" t="s">
        <v>105</v>
      </c>
      <c r="B60" s="61"/>
      <c r="C60" s="29" t="s">
        <v>106</v>
      </c>
      <c r="D60" s="37" t="s">
        <v>40</v>
      </c>
      <c r="E60" s="35"/>
      <c r="F60" s="27" t="s">
        <v>102</v>
      </c>
      <c r="G60" s="113"/>
      <c r="H60" s="114"/>
      <c r="I60" s="114"/>
      <c r="J60" s="115"/>
      <c r="K60" s="36"/>
    </row>
    <row r="61" spans="1:11" s="33" customFormat="1" ht="24" customHeight="1" x14ac:dyDescent="0.25">
      <c r="A61" s="27" t="s">
        <v>107</v>
      </c>
      <c r="B61" s="61"/>
      <c r="C61" s="29" t="s">
        <v>108</v>
      </c>
      <c r="D61" s="30" t="s">
        <v>40</v>
      </c>
      <c r="E61" s="35"/>
      <c r="F61" s="27" t="s">
        <v>102</v>
      </c>
      <c r="G61" s="113"/>
      <c r="H61" s="114"/>
      <c r="I61" s="114"/>
      <c r="J61" s="115"/>
      <c r="K61" s="36"/>
    </row>
    <row r="62" spans="1:11" x14ac:dyDescent="0.25">
      <c r="J62" s="3"/>
      <c r="K62" s="3"/>
    </row>
    <row r="63" spans="1:11" x14ac:dyDescent="0.25">
      <c r="J63" s="3"/>
      <c r="K63" s="3"/>
    </row>
    <row r="64" spans="1:11" x14ac:dyDescent="0.25">
      <c r="I64" s="2" t="s">
        <v>28</v>
      </c>
      <c r="J64" s="17" t="str">
        <f>IF($B$7="","",$B$7)</f>
        <v>IE</v>
      </c>
      <c r="K64" s="3" t="s">
        <v>109</v>
      </c>
    </row>
    <row r="65" spans="1:11" ht="23.25" customHeight="1" x14ac:dyDescent="0.35">
      <c r="A65" s="111" t="s">
        <v>110</v>
      </c>
      <c r="B65" s="111"/>
      <c r="C65" s="111"/>
      <c r="D65" s="111"/>
      <c r="E65" s="111"/>
      <c r="F65" s="111"/>
      <c r="G65" s="111"/>
      <c r="H65" s="111"/>
      <c r="I65" s="111"/>
      <c r="J65" s="111"/>
      <c r="K65" s="111"/>
    </row>
    <row r="67" spans="1:11" ht="15" customHeight="1" x14ac:dyDescent="0.25">
      <c r="A67" s="99" t="s">
        <v>111</v>
      </c>
      <c r="B67" s="99"/>
      <c r="C67" s="99"/>
      <c r="D67" s="99"/>
      <c r="E67" s="99"/>
      <c r="F67" s="99"/>
      <c r="G67" s="99"/>
      <c r="H67" s="99"/>
      <c r="I67" s="99"/>
      <c r="J67" s="99"/>
      <c r="K67" s="99"/>
    </row>
    <row r="69" spans="1:11" ht="28.15" customHeight="1" x14ac:dyDescent="0.25">
      <c r="C69" s="77" t="s">
        <v>112</v>
      </c>
      <c r="D69" s="77" t="s">
        <v>113</v>
      </c>
      <c r="E69" s="77" t="s">
        <v>114</v>
      </c>
      <c r="F69" s="104" t="s">
        <v>115</v>
      </c>
      <c r="G69" s="104"/>
      <c r="H69" s="104"/>
      <c r="I69" s="104"/>
      <c r="J69" s="104"/>
      <c r="K69" s="104"/>
    </row>
    <row r="70" spans="1:11" ht="36" customHeight="1" x14ac:dyDescent="0.25">
      <c r="A70" s="79">
        <v>34</v>
      </c>
      <c r="B70" s="9" t="s">
        <v>116</v>
      </c>
      <c r="C70" s="84" t="s">
        <v>117</v>
      </c>
      <c r="D70" s="84" t="s">
        <v>118</v>
      </c>
      <c r="E70" s="84" t="s">
        <v>118</v>
      </c>
      <c r="F70" s="87" t="s">
        <v>119</v>
      </c>
      <c r="G70" s="88"/>
      <c r="H70" s="88"/>
      <c r="I70" s="88"/>
      <c r="J70" s="88"/>
      <c r="K70" s="89"/>
    </row>
    <row r="71" spans="1:11" ht="53.25" customHeight="1" x14ac:dyDescent="0.25">
      <c r="A71" s="79">
        <v>35</v>
      </c>
      <c r="B71" s="9" t="s">
        <v>120</v>
      </c>
      <c r="C71" s="84" t="s">
        <v>117</v>
      </c>
      <c r="D71" s="84" t="s">
        <v>121</v>
      </c>
      <c r="E71" s="84" t="s">
        <v>122</v>
      </c>
      <c r="F71" s="108" t="s">
        <v>123</v>
      </c>
      <c r="G71" s="109"/>
      <c r="H71" s="109"/>
      <c r="I71" s="109"/>
      <c r="J71" s="109"/>
      <c r="K71" s="110"/>
    </row>
    <row r="72" spans="1:11" ht="46.5" customHeight="1" x14ac:dyDescent="0.25">
      <c r="A72" s="79">
        <v>36</v>
      </c>
      <c r="B72" s="9" t="s">
        <v>101</v>
      </c>
      <c r="C72" s="84" t="s">
        <v>124</v>
      </c>
      <c r="D72" s="84" t="s">
        <v>118</v>
      </c>
      <c r="E72" s="84" t="s">
        <v>118</v>
      </c>
      <c r="F72" s="105" t="s">
        <v>125</v>
      </c>
      <c r="G72" s="106"/>
      <c r="H72" s="106"/>
      <c r="I72" s="106"/>
      <c r="J72" s="106"/>
      <c r="K72" s="107"/>
    </row>
    <row r="73" spans="1:11" ht="34.5" customHeight="1" x14ac:dyDescent="0.25">
      <c r="A73" s="79">
        <v>37</v>
      </c>
      <c r="B73" s="9" t="s">
        <v>126</v>
      </c>
      <c r="C73" s="84" t="s">
        <v>117</v>
      </c>
      <c r="D73" s="84" t="s">
        <v>118</v>
      </c>
      <c r="E73" s="84" t="s">
        <v>118</v>
      </c>
      <c r="F73" s="105" t="s">
        <v>127</v>
      </c>
      <c r="G73" s="106"/>
      <c r="H73" s="106"/>
      <c r="I73" s="106"/>
      <c r="J73" s="106"/>
      <c r="K73" s="107"/>
    </row>
    <row r="74" spans="1:11" ht="40.15" customHeight="1" x14ac:dyDescent="0.25">
      <c r="A74" s="79">
        <v>38</v>
      </c>
      <c r="B74" s="9" t="s">
        <v>128</v>
      </c>
      <c r="C74" s="6" t="s">
        <v>118</v>
      </c>
      <c r="D74" s="6" t="s">
        <v>118</v>
      </c>
      <c r="E74" s="6" t="s">
        <v>118</v>
      </c>
      <c r="F74" s="116"/>
      <c r="G74" s="117"/>
      <c r="H74" s="117"/>
      <c r="I74" s="117"/>
      <c r="J74" s="117"/>
      <c r="K74" s="118"/>
    </row>
    <row r="75" spans="1:11" x14ac:dyDescent="0.25">
      <c r="B75" s="1"/>
    </row>
    <row r="77" spans="1:11" ht="23.25" customHeight="1" x14ac:dyDescent="0.35">
      <c r="A77" s="111" t="s">
        <v>129</v>
      </c>
      <c r="B77" s="111"/>
      <c r="C77" s="111"/>
      <c r="D77" s="111"/>
      <c r="E77" s="111"/>
      <c r="F77" s="111"/>
      <c r="G77" s="111"/>
      <c r="H77" s="111"/>
      <c r="I77" s="111"/>
      <c r="J77" s="111"/>
      <c r="K77" s="111"/>
    </row>
    <row r="79" spans="1:11" ht="15" customHeight="1" x14ac:dyDescent="0.25">
      <c r="A79" s="99" t="s">
        <v>130</v>
      </c>
      <c r="B79" s="99"/>
      <c r="C79" s="99"/>
      <c r="D79" s="99"/>
      <c r="E79" s="99"/>
      <c r="F79" s="99"/>
      <c r="G79" s="99"/>
      <c r="H79" s="99"/>
      <c r="I79" s="99"/>
      <c r="J79" s="99"/>
      <c r="K79" s="99"/>
    </row>
    <row r="81" spans="1:11" ht="25.9" customHeight="1" x14ac:dyDescent="0.25">
      <c r="C81" s="80" t="s">
        <v>131</v>
      </c>
      <c r="D81" s="80" t="s">
        <v>132</v>
      </c>
      <c r="E81" s="80" t="s">
        <v>133</v>
      </c>
      <c r="F81" s="104" t="s">
        <v>134</v>
      </c>
      <c r="G81" s="104"/>
      <c r="H81" s="104"/>
      <c r="I81" s="104"/>
      <c r="J81" s="104"/>
      <c r="K81" s="104"/>
    </row>
    <row r="82" spans="1:11" ht="94.5" customHeight="1" x14ac:dyDescent="0.25">
      <c r="A82" s="79" t="s">
        <v>135</v>
      </c>
      <c r="B82" s="112" t="s">
        <v>136</v>
      </c>
      <c r="C82" s="84" t="s">
        <v>137</v>
      </c>
      <c r="D82" s="84" t="s">
        <v>138</v>
      </c>
      <c r="E82" s="84" t="s">
        <v>139</v>
      </c>
      <c r="F82" s="95" t="s">
        <v>140</v>
      </c>
      <c r="G82" s="95"/>
      <c r="H82" s="95"/>
      <c r="I82" s="95"/>
      <c r="J82" s="95"/>
      <c r="K82" s="95"/>
    </row>
    <row r="83" spans="1:11" ht="30" x14ac:dyDescent="0.25">
      <c r="A83" s="79" t="s">
        <v>141</v>
      </c>
      <c r="B83" s="112"/>
      <c r="C83" s="84" t="s">
        <v>137</v>
      </c>
      <c r="D83" s="84" t="s">
        <v>142</v>
      </c>
      <c r="E83" s="84" t="s">
        <v>143</v>
      </c>
      <c r="F83" s="90" t="s">
        <v>144</v>
      </c>
      <c r="G83" s="90"/>
      <c r="H83" s="90"/>
      <c r="I83" s="90"/>
      <c r="J83" s="90"/>
      <c r="K83" s="90"/>
    </row>
    <row r="84" spans="1:11" ht="30" customHeight="1" x14ac:dyDescent="0.25">
      <c r="A84" s="79" t="s">
        <v>145</v>
      </c>
      <c r="B84" s="112"/>
      <c r="C84" s="84" t="s">
        <v>137</v>
      </c>
      <c r="D84" s="84" t="s">
        <v>146</v>
      </c>
      <c r="E84" s="84" t="s">
        <v>143</v>
      </c>
      <c r="F84" s="91" t="s">
        <v>147</v>
      </c>
      <c r="G84" s="92"/>
      <c r="H84" s="92"/>
      <c r="I84" s="92"/>
      <c r="J84" s="92"/>
      <c r="K84" s="93"/>
    </row>
    <row r="85" spans="1:11" ht="41.25" customHeight="1" x14ac:dyDescent="0.25">
      <c r="A85" s="79" t="s">
        <v>148</v>
      </c>
      <c r="B85" s="112"/>
      <c r="C85" s="84" t="s">
        <v>149</v>
      </c>
      <c r="D85" s="84" t="s">
        <v>142</v>
      </c>
      <c r="E85" s="84" t="s">
        <v>150</v>
      </c>
      <c r="F85" s="91" t="s">
        <v>151</v>
      </c>
      <c r="G85" s="92"/>
      <c r="H85" s="92"/>
      <c r="I85" s="92"/>
      <c r="J85" s="92"/>
      <c r="K85" s="93"/>
    </row>
    <row r="86" spans="1:11" ht="150" customHeight="1" x14ac:dyDescent="0.25">
      <c r="A86" s="79" t="s">
        <v>152</v>
      </c>
      <c r="B86" s="81" t="s">
        <v>153</v>
      </c>
      <c r="C86" s="84" t="s">
        <v>154</v>
      </c>
      <c r="D86" s="84" t="s">
        <v>155</v>
      </c>
      <c r="E86" s="84" t="s">
        <v>149</v>
      </c>
      <c r="F86" s="86" t="s">
        <v>156</v>
      </c>
      <c r="G86" s="86"/>
      <c r="H86" s="86"/>
      <c r="I86" s="86"/>
      <c r="J86" s="86"/>
      <c r="K86" s="86"/>
    </row>
    <row r="87" spans="1:11" ht="64.5" customHeight="1" x14ac:dyDescent="0.25">
      <c r="A87" s="79" t="s">
        <v>157</v>
      </c>
      <c r="B87" s="67"/>
      <c r="C87" s="84" t="s">
        <v>158</v>
      </c>
      <c r="D87" s="84" t="s">
        <v>159</v>
      </c>
      <c r="E87" s="84" t="s">
        <v>139</v>
      </c>
      <c r="F87" s="94" t="s">
        <v>160</v>
      </c>
      <c r="G87" s="94"/>
      <c r="H87" s="94"/>
      <c r="I87" s="94"/>
      <c r="J87" s="94"/>
      <c r="K87" s="94"/>
    </row>
    <row r="88" spans="1:11" ht="61.5" customHeight="1" x14ac:dyDescent="0.25">
      <c r="A88" s="79" t="s">
        <v>161</v>
      </c>
      <c r="B88" s="67"/>
      <c r="C88" s="84" t="s">
        <v>158</v>
      </c>
      <c r="D88" s="84" t="s">
        <v>159</v>
      </c>
      <c r="E88" s="84" t="s">
        <v>139</v>
      </c>
      <c r="F88" s="94" t="s">
        <v>162</v>
      </c>
      <c r="G88" s="94"/>
      <c r="H88" s="94"/>
      <c r="I88" s="94"/>
      <c r="J88" s="94"/>
      <c r="K88" s="94"/>
    </row>
    <row r="89" spans="1:11" ht="47.25" customHeight="1" x14ac:dyDescent="0.25">
      <c r="A89" s="79" t="s">
        <v>163</v>
      </c>
      <c r="B89" s="67"/>
      <c r="C89" s="84" t="s">
        <v>164</v>
      </c>
      <c r="D89" s="84" t="s">
        <v>165</v>
      </c>
      <c r="E89" s="84" t="s">
        <v>139</v>
      </c>
      <c r="F89" s="95" t="s">
        <v>166</v>
      </c>
      <c r="G89" s="95"/>
      <c r="H89" s="95"/>
      <c r="I89" s="95"/>
      <c r="J89" s="95"/>
      <c r="K89" s="95"/>
    </row>
    <row r="90" spans="1:11" ht="84.75" customHeight="1" x14ac:dyDescent="0.25">
      <c r="A90" s="63" t="s">
        <v>167</v>
      </c>
      <c r="B90" s="67"/>
      <c r="C90" s="65" t="s">
        <v>158</v>
      </c>
      <c r="D90" s="65" t="s">
        <v>159</v>
      </c>
      <c r="E90" s="70" t="s">
        <v>139</v>
      </c>
      <c r="F90" s="86" t="s">
        <v>168</v>
      </c>
      <c r="G90" s="86"/>
      <c r="H90" s="86"/>
      <c r="I90" s="86"/>
      <c r="J90" s="86"/>
      <c r="K90" s="86"/>
    </row>
    <row r="91" spans="1:11" ht="160.5" customHeight="1" x14ac:dyDescent="0.25">
      <c r="A91" s="68" t="s">
        <v>169</v>
      </c>
      <c r="B91" s="67"/>
      <c r="C91" s="65" t="s">
        <v>154</v>
      </c>
      <c r="D91" s="64" t="s">
        <v>159</v>
      </c>
      <c r="E91" s="64" t="s">
        <v>139</v>
      </c>
      <c r="F91" s="103" t="s">
        <v>170</v>
      </c>
      <c r="G91" s="103"/>
      <c r="H91" s="103"/>
      <c r="I91" s="103"/>
      <c r="J91" s="103"/>
      <c r="K91" s="103"/>
    </row>
    <row r="92" spans="1:11" ht="245.25" customHeight="1" x14ac:dyDescent="0.25">
      <c r="A92" s="68" t="s">
        <v>171</v>
      </c>
      <c r="B92" s="67"/>
      <c r="C92" s="64" t="s">
        <v>154</v>
      </c>
      <c r="D92" s="64" t="s">
        <v>159</v>
      </c>
      <c r="E92" s="64" t="s">
        <v>139</v>
      </c>
      <c r="F92" s="86" t="s">
        <v>172</v>
      </c>
      <c r="G92" s="86"/>
      <c r="H92" s="86"/>
      <c r="I92" s="86"/>
      <c r="J92" s="86"/>
      <c r="K92" s="86"/>
    </row>
    <row r="93" spans="1:11" ht="283.5" customHeight="1" x14ac:dyDescent="0.25">
      <c r="A93" s="68" t="s">
        <v>173</v>
      </c>
      <c r="B93" s="67"/>
      <c r="C93" s="64" t="s">
        <v>154</v>
      </c>
      <c r="D93" s="64" t="s">
        <v>159</v>
      </c>
      <c r="E93" s="64" t="s">
        <v>139</v>
      </c>
      <c r="F93" s="86" t="s">
        <v>174</v>
      </c>
      <c r="G93" s="86"/>
      <c r="H93" s="86"/>
      <c r="I93" s="86"/>
      <c r="J93" s="86"/>
      <c r="K93" s="86"/>
    </row>
    <row r="94" spans="1:11" ht="141" customHeight="1" x14ac:dyDescent="0.25">
      <c r="A94" s="68" t="s">
        <v>175</v>
      </c>
      <c r="B94" s="67"/>
      <c r="C94" s="64" t="s">
        <v>154</v>
      </c>
      <c r="D94" s="64" t="s">
        <v>159</v>
      </c>
      <c r="E94" s="64" t="s">
        <v>139</v>
      </c>
      <c r="F94" s="86" t="s">
        <v>176</v>
      </c>
      <c r="G94" s="86"/>
      <c r="H94" s="86"/>
      <c r="I94" s="86"/>
      <c r="J94" s="86"/>
      <c r="K94" s="86"/>
    </row>
    <row r="95" spans="1:11" ht="45.75" customHeight="1" x14ac:dyDescent="0.25">
      <c r="A95" s="79" t="s">
        <v>177</v>
      </c>
      <c r="B95" s="67"/>
      <c r="C95" s="84" t="s">
        <v>158</v>
      </c>
      <c r="D95" s="84" t="s">
        <v>149</v>
      </c>
      <c r="E95" s="84" t="s">
        <v>139</v>
      </c>
      <c r="F95" s="90" t="s">
        <v>358</v>
      </c>
      <c r="G95" s="90"/>
      <c r="H95" s="90"/>
      <c r="I95" s="90"/>
      <c r="J95" s="90"/>
      <c r="K95" s="90"/>
    </row>
    <row r="96" spans="1:11" ht="57" customHeight="1" x14ac:dyDescent="0.25">
      <c r="A96" s="79" t="s">
        <v>178</v>
      </c>
      <c r="B96" s="67"/>
      <c r="C96" s="84" t="s">
        <v>154</v>
      </c>
      <c r="D96" s="84" t="s">
        <v>149</v>
      </c>
      <c r="E96" s="84" t="s">
        <v>149</v>
      </c>
      <c r="F96" s="90" t="s">
        <v>179</v>
      </c>
      <c r="G96" s="90"/>
      <c r="H96" s="90"/>
      <c r="I96" s="90"/>
      <c r="J96" s="90"/>
      <c r="K96" s="90"/>
    </row>
    <row r="97" spans="1:11" ht="66.75" customHeight="1" x14ac:dyDescent="0.25">
      <c r="A97" s="79" t="s">
        <v>180</v>
      </c>
      <c r="B97" s="67"/>
      <c r="C97" s="84" t="s">
        <v>181</v>
      </c>
      <c r="D97" s="84" t="s">
        <v>149</v>
      </c>
      <c r="E97" s="84" t="s">
        <v>149</v>
      </c>
      <c r="F97" s="90" t="s">
        <v>182</v>
      </c>
      <c r="G97" s="90"/>
      <c r="H97" s="90"/>
      <c r="I97" s="90"/>
      <c r="J97" s="90"/>
      <c r="K97" s="90"/>
    </row>
    <row r="98" spans="1:11" ht="69.75" customHeight="1" x14ac:dyDescent="0.25">
      <c r="A98" s="79" t="s">
        <v>183</v>
      </c>
      <c r="B98" s="67"/>
      <c r="C98" s="84" t="s">
        <v>154</v>
      </c>
      <c r="D98" s="84" t="s">
        <v>149</v>
      </c>
      <c r="E98" s="84" t="s">
        <v>143</v>
      </c>
      <c r="F98" s="91" t="s">
        <v>357</v>
      </c>
      <c r="G98" s="92"/>
      <c r="H98" s="92"/>
      <c r="I98" s="92"/>
      <c r="J98" s="92"/>
      <c r="K98" s="93"/>
    </row>
    <row r="99" spans="1:11" ht="63.75" customHeight="1" x14ac:dyDescent="0.25">
      <c r="A99" s="79" t="s">
        <v>184</v>
      </c>
      <c r="B99" s="67"/>
      <c r="C99" s="84" t="s">
        <v>154</v>
      </c>
      <c r="D99" s="84" t="s">
        <v>149</v>
      </c>
      <c r="E99" s="84" t="s">
        <v>139</v>
      </c>
      <c r="F99" s="87" t="s">
        <v>185</v>
      </c>
      <c r="G99" s="88"/>
      <c r="H99" s="88"/>
      <c r="I99" s="88"/>
      <c r="J99" s="88"/>
      <c r="K99" s="89"/>
    </row>
    <row r="100" spans="1:11" ht="30" x14ac:dyDescent="0.25">
      <c r="A100" s="79" t="s">
        <v>186</v>
      </c>
      <c r="B100" s="67"/>
      <c r="C100" s="84" t="s">
        <v>158</v>
      </c>
      <c r="D100" s="84" t="s">
        <v>149</v>
      </c>
      <c r="E100" s="84" t="s">
        <v>139</v>
      </c>
      <c r="F100" s="86" t="s">
        <v>356</v>
      </c>
      <c r="G100" s="86"/>
      <c r="H100" s="86"/>
      <c r="I100" s="86"/>
      <c r="J100" s="86"/>
      <c r="K100" s="86"/>
    </row>
    <row r="101" spans="1:11" ht="44.25" customHeight="1" x14ac:dyDescent="0.25">
      <c r="A101" s="79" t="s">
        <v>187</v>
      </c>
      <c r="B101" s="67"/>
      <c r="C101" s="84" t="s">
        <v>158</v>
      </c>
      <c r="D101" s="84" t="s">
        <v>149</v>
      </c>
      <c r="E101" s="84" t="s">
        <v>139</v>
      </c>
      <c r="F101" s="86" t="s">
        <v>188</v>
      </c>
      <c r="G101" s="86"/>
      <c r="H101" s="86"/>
      <c r="I101" s="86"/>
      <c r="J101" s="86"/>
      <c r="K101" s="86"/>
    </row>
    <row r="102" spans="1:11" ht="30" x14ac:dyDescent="0.25">
      <c r="A102" s="81" t="s">
        <v>189</v>
      </c>
      <c r="B102" s="67"/>
      <c r="C102" s="65" t="s">
        <v>158</v>
      </c>
      <c r="D102" s="65" t="s">
        <v>149</v>
      </c>
      <c r="E102" s="65" t="s">
        <v>139</v>
      </c>
      <c r="F102" s="86" t="s">
        <v>190</v>
      </c>
      <c r="G102" s="86"/>
      <c r="H102" s="86"/>
      <c r="I102" s="86"/>
      <c r="J102" s="86"/>
      <c r="K102" s="86"/>
    </row>
    <row r="103" spans="1:11" ht="183.75" customHeight="1" x14ac:dyDescent="0.25">
      <c r="A103" s="63" t="s">
        <v>191</v>
      </c>
      <c r="B103" s="80"/>
      <c r="C103" s="84" t="s">
        <v>181</v>
      </c>
      <c r="D103" s="64" t="s">
        <v>192</v>
      </c>
      <c r="E103" s="66" t="s">
        <v>139</v>
      </c>
      <c r="F103" s="86" t="s">
        <v>193</v>
      </c>
      <c r="G103" s="86"/>
      <c r="H103" s="86"/>
      <c r="I103" s="86"/>
      <c r="J103" s="86"/>
      <c r="K103" s="86"/>
    </row>
    <row r="104" spans="1:11" ht="183.75" customHeight="1" x14ac:dyDescent="0.25">
      <c r="A104" s="63" t="s">
        <v>194</v>
      </c>
      <c r="B104" s="67"/>
      <c r="C104" s="64" t="s">
        <v>154</v>
      </c>
      <c r="D104" s="64" t="s">
        <v>149</v>
      </c>
      <c r="E104" s="66" t="s">
        <v>139</v>
      </c>
      <c r="F104" s="86" t="s">
        <v>195</v>
      </c>
      <c r="G104" s="88"/>
      <c r="H104" s="88"/>
      <c r="I104" s="88"/>
      <c r="J104" s="88"/>
      <c r="K104" s="89"/>
    </row>
    <row r="105" spans="1:11" ht="114" customHeight="1" x14ac:dyDescent="0.25">
      <c r="A105" s="63" t="s">
        <v>196</v>
      </c>
      <c r="B105" s="67"/>
      <c r="C105" s="64" t="s">
        <v>154</v>
      </c>
      <c r="D105" s="64" t="s">
        <v>149</v>
      </c>
      <c r="E105" s="66" t="s">
        <v>149</v>
      </c>
      <c r="F105" s="86" t="s">
        <v>352</v>
      </c>
      <c r="G105" s="86"/>
      <c r="H105" s="86"/>
      <c r="I105" s="86"/>
      <c r="J105" s="86"/>
      <c r="K105" s="86"/>
    </row>
    <row r="106" spans="1:11" ht="160.5" customHeight="1" x14ac:dyDescent="0.25">
      <c r="A106" s="63" t="s">
        <v>197</v>
      </c>
      <c r="B106" s="67"/>
      <c r="C106" s="64" t="s">
        <v>154</v>
      </c>
      <c r="D106" s="64" t="s">
        <v>149</v>
      </c>
      <c r="E106" s="66" t="s">
        <v>198</v>
      </c>
      <c r="F106" s="86" t="s">
        <v>351</v>
      </c>
      <c r="G106" s="86"/>
      <c r="H106" s="86"/>
      <c r="I106" s="86"/>
      <c r="J106" s="86"/>
      <c r="K106" s="86"/>
    </row>
    <row r="107" spans="1:11" ht="163.5" customHeight="1" x14ac:dyDescent="0.25">
      <c r="A107" s="63" t="s">
        <v>199</v>
      </c>
      <c r="B107" s="80"/>
      <c r="C107" s="64" t="s">
        <v>154</v>
      </c>
      <c r="D107" s="64" t="s">
        <v>149</v>
      </c>
      <c r="E107" s="66" t="s">
        <v>149</v>
      </c>
      <c r="F107" s="87" t="s">
        <v>353</v>
      </c>
      <c r="G107" s="88"/>
      <c r="H107" s="88"/>
      <c r="I107" s="88"/>
      <c r="J107" s="88"/>
      <c r="K107" s="89"/>
    </row>
    <row r="108" spans="1:11" ht="89.25" customHeight="1" x14ac:dyDescent="0.25">
      <c r="A108" s="63" t="s">
        <v>200</v>
      </c>
      <c r="B108" s="80"/>
      <c r="C108" s="64" t="s">
        <v>154</v>
      </c>
      <c r="D108" s="64" t="s">
        <v>149</v>
      </c>
      <c r="E108" s="64" t="s">
        <v>149</v>
      </c>
      <c r="F108" s="86" t="s">
        <v>354</v>
      </c>
      <c r="G108" s="86"/>
      <c r="H108" s="86"/>
      <c r="I108" s="86"/>
      <c r="J108" s="86"/>
      <c r="K108" s="86"/>
    </row>
    <row r="109" spans="1:11" ht="88.5" customHeight="1" x14ac:dyDescent="0.25">
      <c r="A109" s="63" t="s">
        <v>201</v>
      </c>
      <c r="B109" s="68"/>
      <c r="C109" s="64" t="s">
        <v>154</v>
      </c>
      <c r="D109" s="64" t="s">
        <v>149</v>
      </c>
      <c r="E109" s="64" t="s">
        <v>149</v>
      </c>
      <c r="F109" s="86" t="s">
        <v>355</v>
      </c>
      <c r="G109" s="86"/>
      <c r="H109" s="86"/>
      <c r="I109" s="86"/>
      <c r="J109" s="86"/>
      <c r="K109" s="86"/>
    </row>
    <row r="110" spans="1:11" ht="51" customHeight="1" x14ac:dyDescent="0.25">
      <c r="A110" s="99" t="s">
        <v>202</v>
      </c>
      <c r="B110" s="99"/>
      <c r="C110" s="99"/>
      <c r="D110" s="99"/>
      <c r="E110" s="99"/>
      <c r="F110" s="99"/>
      <c r="G110" s="99"/>
      <c r="H110" s="99"/>
      <c r="I110" s="99"/>
      <c r="J110" s="99"/>
      <c r="K110" s="99"/>
    </row>
    <row r="111" spans="1:11" ht="34.9" customHeight="1" x14ac:dyDescent="0.25">
      <c r="A111" s="80"/>
      <c r="B111" s="100" t="s">
        <v>203</v>
      </c>
      <c r="C111" s="6" t="s">
        <v>118</v>
      </c>
      <c r="D111" s="6" t="s">
        <v>118</v>
      </c>
      <c r="E111" s="6"/>
      <c r="F111" s="6"/>
      <c r="G111" s="96"/>
      <c r="H111" s="97"/>
      <c r="I111" s="97"/>
      <c r="J111" s="97"/>
      <c r="K111" s="98"/>
    </row>
    <row r="112" spans="1:11" ht="34.9" customHeight="1" x14ac:dyDescent="0.25">
      <c r="A112" s="80"/>
      <c r="B112" s="101"/>
      <c r="C112" s="6" t="s">
        <v>118</v>
      </c>
      <c r="D112" s="6" t="s">
        <v>118</v>
      </c>
      <c r="E112" s="6"/>
      <c r="F112" s="6"/>
      <c r="G112" s="96"/>
      <c r="H112" s="97"/>
      <c r="I112" s="97"/>
      <c r="J112" s="97"/>
      <c r="K112" s="98"/>
    </row>
    <row r="113" spans="1:11" ht="34.9" customHeight="1" x14ac:dyDescent="0.25">
      <c r="A113" s="80"/>
      <c r="B113" s="102"/>
      <c r="C113" s="6" t="s">
        <v>118</v>
      </c>
      <c r="D113" s="6" t="s">
        <v>118</v>
      </c>
      <c r="E113" s="6"/>
      <c r="F113" s="6"/>
      <c r="G113" s="96"/>
      <c r="H113" s="97"/>
      <c r="I113" s="97"/>
      <c r="J113" s="97"/>
      <c r="K113" s="98"/>
    </row>
    <row r="115" spans="1:11" x14ac:dyDescent="0.25">
      <c r="I115" s="2" t="s">
        <v>28</v>
      </c>
      <c r="J115" s="17" t="str">
        <f>IF($B$7="","",$B$7)</f>
        <v>IE</v>
      </c>
      <c r="K115" s="3" t="s">
        <v>204</v>
      </c>
    </row>
    <row r="116" spans="1:11" ht="23.25" customHeight="1" x14ac:dyDescent="0.35">
      <c r="A116" s="111" t="s">
        <v>205</v>
      </c>
      <c r="B116" s="111"/>
      <c r="C116" s="111"/>
      <c r="D116" s="111"/>
      <c r="E116" s="111"/>
      <c r="F116" s="111"/>
      <c r="G116" s="111"/>
      <c r="H116" s="111"/>
      <c r="I116" s="111"/>
      <c r="J116" s="111"/>
      <c r="K116" s="111"/>
    </row>
    <row r="117" spans="1:11" ht="23.25" customHeight="1" x14ac:dyDescent="0.35">
      <c r="A117" s="78"/>
      <c r="B117" s="78"/>
      <c r="C117" s="78"/>
      <c r="D117" s="78"/>
      <c r="E117" s="78"/>
      <c r="F117" s="78"/>
      <c r="G117" s="78"/>
      <c r="H117" s="78"/>
      <c r="I117" s="78"/>
      <c r="J117" s="78"/>
      <c r="K117" s="78"/>
    </row>
    <row r="118" spans="1:11" ht="149.25" customHeight="1" x14ac:dyDescent="0.25">
      <c r="A118" s="79" t="s">
        <v>206</v>
      </c>
      <c r="B118" s="5" t="s">
        <v>207</v>
      </c>
      <c r="C118" s="6" t="s">
        <v>208</v>
      </c>
    </row>
    <row r="120" spans="1:11" ht="15.75" customHeight="1" x14ac:dyDescent="0.25">
      <c r="A120" s="99" t="s">
        <v>209</v>
      </c>
      <c r="B120" s="99"/>
      <c r="C120" s="99"/>
      <c r="D120" s="99"/>
      <c r="E120" s="99"/>
      <c r="F120" s="99"/>
      <c r="G120" s="99"/>
      <c r="H120" s="99"/>
      <c r="I120" s="99"/>
      <c r="J120" s="99"/>
      <c r="K120" s="99"/>
    </row>
    <row r="122" spans="1:11" ht="148.9" customHeight="1" x14ac:dyDescent="0.25">
      <c r="A122" s="79" t="s">
        <v>210</v>
      </c>
      <c r="B122" s="5" t="s">
        <v>211</v>
      </c>
      <c r="C122" s="69" t="s">
        <v>212</v>
      </c>
      <c r="D122" s="80"/>
    </row>
    <row r="125" spans="1:11" ht="23.25" customHeight="1" x14ac:dyDescent="0.35">
      <c r="A125" s="111" t="s">
        <v>213</v>
      </c>
      <c r="B125" s="111"/>
      <c r="C125" s="111"/>
      <c r="D125" s="111"/>
      <c r="E125" s="111"/>
      <c r="F125" s="111"/>
      <c r="G125" s="111"/>
      <c r="H125" s="111"/>
      <c r="I125" s="111"/>
      <c r="J125" s="111"/>
      <c r="K125" s="111"/>
    </row>
    <row r="127" spans="1:11" ht="15" customHeight="1" x14ac:dyDescent="0.25">
      <c r="A127" s="99" t="s">
        <v>214</v>
      </c>
      <c r="B127" s="99"/>
      <c r="C127" s="99"/>
      <c r="D127" s="99"/>
      <c r="E127" s="99"/>
      <c r="F127" s="99"/>
      <c r="G127" s="99"/>
      <c r="H127" s="99"/>
      <c r="I127" s="99"/>
      <c r="J127" s="99"/>
      <c r="K127" s="99"/>
    </row>
    <row r="129" spans="1:4" ht="15" customHeight="1" x14ac:dyDescent="0.25">
      <c r="B129" s="136" t="s">
        <v>215</v>
      </c>
      <c r="C129" s="137"/>
    </row>
    <row r="130" spans="1:4" ht="97.15" customHeight="1" x14ac:dyDescent="0.25">
      <c r="A130" s="79" t="s">
        <v>216</v>
      </c>
      <c r="B130" s="5" t="s">
        <v>217</v>
      </c>
      <c r="C130" s="84" t="s">
        <v>208</v>
      </c>
      <c r="D130" s="80"/>
    </row>
    <row r="131" spans="1:4" ht="171" customHeight="1" x14ac:dyDescent="0.25">
      <c r="A131" s="82" t="s">
        <v>218</v>
      </c>
      <c r="B131" s="8" t="s">
        <v>219</v>
      </c>
      <c r="C131" s="10" t="s">
        <v>220</v>
      </c>
    </row>
    <row r="132" spans="1:4" ht="171" customHeight="1" x14ac:dyDescent="0.25">
      <c r="A132" s="54" t="s">
        <v>221</v>
      </c>
      <c r="B132" s="55" t="s">
        <v>222</v>
      </c>
      <c r="C132" s="6">
        <v>1.094222748</v>
      </c>
      <c r="D132" s="2" t="s">
        <v>223</v>
      </c>
    </row>
    <row r="135" spans="1:4" ht="99.95" customHeight="1" x14ac:dyDescent="0.25">
      <c r="B135" s="79" t="s">
        <v>224</v>
      </c>
      <c r="C135" s="79" t="s">
        <v>225</v>
      </c>
      <c r="D135" s="79" t="s">
        <v>226</v>
      </c>
    </row>
    <row r="136" spans="1:4" x14ac:dyDescent="0.25">
      <c r="A136" s="79" t="s">
        <v>227</v>
      </c>
      <c r="B136" s="7" t="s">
        <v>228</v>
      </c>
      <c r="C136" s="84" t="s">
        <v>229</v>
      </c>
      <c r="D136" s="84">
        <v>-3.0000000000000001E-3</v>
      </c>
    </row>
    <row r="137" spans="1:4" x14ac:dyDescent="0.25">
      <c r="A137" s="79" t="s">
        <v>230</v>
      </c>
      <c r="B137" s="7" t="s">
        <v>231</v>
      </c>
      <c r="C137" s="84"/>
      <c r="D137" s="84"/>
    </row>
    <row r="138" spans="1:4" x14ac:dyDescent="0.25">
      <c r="A138" s="79" t="s">
        <v>232</v>
      </c>
      <c r="B138" s="7" t="s">
        <v>233</v>
      </c>
      <c r="C138" s="84"/>
      <c r="D138" s="84"/>
    </row>
    <row r="139" spans="1:4" x14ac:dyDescent="0.25">
      <c r="A139" s="79" t="s">
        <v>234</v>
      </c>
      <c r="B139" s="7" t="s">
        <v>235</v>
      </c>
      <c r="C139" s="84"/>
      <c r="D139" s="84"/>
    </row>
    <row r="140" spans="1:4" x14ac:dyDescent="0.25">
      <c r="A140" s="79" t="s">
        <v>236</v>
      </c>
      <c r="B140" s="7" t="s">
        <v>237</v>
      </c>
      <c r="C140" s="84"/>
      <c r="D140" s="84"/>
    </row>
    <row r="141" spans="1:4" x14ac:dyDescent="0.25">
      <c r="A141" s="79" t="s">
        <v>238</v>
      </c>
      <c r="B141" s="7" t="s">
        <v>239</v>
      </c>
      <c r="C141" s="84"/>
      <c r="D141" s="84"/>
    </row>
    <row r="142" spans="1:4" x14ac:dyDescent="0.25">
      <c r="A142" s="79" t="s">
        <v>240</v>
      </c>
      <c r="B142" s="7" t="s">
        <v>241</v>
      </c>
      <c r="C142" s="84"/>
      <c r="D142" s="84"/>
    </row>
    <row r="143" spans="1:4" x14ac:dyDescent="0.25">
      <c r="A143" s="79" t="s">
        <v>242</v>
      </c>
      <c r="B143" s="7" t="s">
        <v>243</v>
      </c>
      <c r="C143" s="84"/>
      <c r="D143" s="84"/>
    </row>
    <row r="144" spans="1:4" x14ac:dyDescent="0.25">
      <c r="A144" s="79" t="s">
        <v>244</v>
      </c>
      <c r="B144" s="7" t="s">
        <v>245</v>
      </c>
      <c r="C144" s="84"/>
      <c r="D144" s="84"/>
    </row>
    <row r="145" spans="1:11" ht="18" customHeight="1" thickBot="1" x14ac:dyDescent="0.3">
      <c r="A145" s="20" t="s">
        <v>246</v>
      </c>
      <c r="B145" s="20" t="s">
        <v>247</v>
      </c>
      <c r="C145" s="14"/>
      <c r="D145" s="14"/>
    </row>
    <row r="146" spans="1:11" ht="57.75" customHeight="1" thickTop="1" x14ac:dyDescent="0.25">
      <c r="A146" s="82" t="s">
        <v>248</v>
      </c>
      <c r="B146" s="112" t="s">
        <v>249</v>
      </c>
      <c r="C146" s="112"/>
      <c r="D146" s="10">
        <v>8.0000000000000002E-3</v>
      </c>
      <c r="E146" s="2" t="s">
        <v>250</v>
      </c>
    </row>
    <row r="147" spans="1:11" ht="54.95" customHeight="1" x14ac:dyDescent="0.25">
      <c r="A147" s="82" t="s">
        <v>251</v>
      </c>
      <c r="B147" s="112" t="s">
        <v>252</v>
      </c>
      <c r="C147" s="112"/>
      <c r="D147" s="10">
        <v>1.094222748</v>
      </c>
      <c r="E147" s="2" t="s">
        <v>253</v>
      </c>
    </row>
    <row r="148" spans="1:11" x14ac:dyDescent="0.25">
      <c r="A148" s="80"/>
      <c r="B148" s="23"/>
      <c r="C148" s="23"/>
      <c r="D148" s="23"/>
    </row>
    <row r="149" spans="1:11" x14ac:dyDescent="0.25">
      <c r="I149" s="2" t="s">
        <v>28</v>
      </c>
      <c r="J149" s="17" t="str">
        <f>IF($B$7="","",$B$7)</f>
        <v>IE</v>
      </c>
      <c r="K149" s="3" t="s">
        <v>254</v>
      </c>
    </row>
    <row r="152" spans="1:11" ht="23.25" customHeight="1" x14ac:dyDescent="0.35">
      <c r="A152" s="111" t="s">
        <v>255</v>
      </c>
      <c r="B152" s="111"/>
      <c r="C152" s="111"/>
      <c r="D152" s="111"/>
      <c r="E152" s="111"/>
      <c r="F152" s="111"/>
      <c r="G152" s="111"/>
      <c r="H152" s="111"/>
      <c r="I152" s="111"/>
      <c r="J152" s="111"/>
      <c r="K152" s="111"/>
    </row>
    <row r="154" spans="1:11" ht="15" customHeight="1" x14ac:dyDescent="0.25">
      <c r="A154" s="99" t="s">
        <v>256</v>
      </c>
      <c r="B154" s="99"/>
      <c r="C154" s="99"/>
      <c r="D154" s="99"/>
      <c r="E154" s="99"/>
      <c r="F154" s="99"/>
      <c r="G154" s="99"/>
      <c r="H154" s="99"/>
      <c r="I154" s="99"/>
      <c r="J154" s="99"/>
      <c r="K154" s="99"/>
    </row>
    <row r="157" spans="1:11" ht="56.25" customHeight="1" x14ac:dyDescent="0.25">
      <c r="A157" s="138" t="s">
        <v>257</v>
      </c>
      <c r="B157" s="139"/>
      <c r="C157" s="140" t="s">
        <v>225</v>
      </c>
      <c r="D157" s="133" t="s">
        <v>258</v>
      </c>
      <c r="E157" s="134"/>
      <c r="F157" s="135"/>
      <c r="G157" s="79" t="s">
        <v>259</v>
      </c>
    </row>
    <row r="158" spans="1:11" ht="92.25" customHeight="1" x14ac:dyDescent="0.25">
      <c r="A158" s="131"/>
      <c r="B158" s="132"/>
      <c r="C158" s="141"/>
      <c r="D158" s="79" t="s">
        <v>260</v>
      </c>
      <c r="E158" s="79" t="s">
        <v>261</v>
      </c>
      <c r="F158" s="79" t="s">
        <v>262</v>
      </c>
      <c r="G158" s="79"/>
    </row>
    <row r="159" spans="1:11" ht="25.15" customHeight="1" x14ac:dyDescent="0.25">
      <c r="A159" s="79" t="s">
        <v>263</v>
      </c>
      <c r="B159" s="7" t="s">
        <v>264</v>
      </c>
      <c r="C159" s="84" t="s">
        <v>264</v>
      </c>
      <c r="D159" s="84">
        <v>206.9</v>
      </c>
      <c r="E159" s="84">
        <v>43.9</v>
      </c>
      <c r="F159" s="84">
        <v>584.29999999999995</v>
      </c>
      <c r="G159" s="6"/>
    </row>
    <row r="160" spans="1:11" ht="25.15" customHeight="1" x14ac:dyDescent="0.25">
      <c r="A160" s="79" t="s">
        <v>265</v>
      </c>
      <c r="B160" s="7" t="s">
        <v>228</v>
      </c>
      <c r="C160" s="84" t="s">
        <v>266</v>
      </c>
      <c r="D160" s="84">
        <v>4.4000000000000004</v>
      </c>
      <c r="E160" s="84">
        <v>0.8</v>
      </c>
      <c r="F160" s="84">
        <v>13.608000000000001</v>
      </c>
      <c r="G160" s="6"/>
    </row>
    <row r="161" spans="1:7" ht="25.15" customHeight="1" x14ac:dyDescent="0.25">
      <c r="A161" s="79" t="s">
        <v>267</v>
      </c>
      <c r="B161" s="7" t="s">
        <v>231</v>
      </c>
      <c r="C161" s="84" t="s">
        <v>268</v>
      </c>
      <c r="D161" s="84">
        <v>27.7</v>
      </c>
      <c r="E161" s="84">
        <v>4.3</v>
      </c>
      <c r="F161" s="84">
        <v>92.108999999999995</v>
      </c>
      <c r="G161" s="6"/>
    </row>
    <row r="162" spans="1:7" ht="25.15" customHeight="1" x14ac:dyDescent="0.25">
      <c r="A162" s="79" t="s">
        <v>269</v>
      </c>
      <c r="B162" s="7" t="s">
        <v>233</v>
      </c>
      <c r="C162" s="84" t="s">
        <v>270</v>
      </c>
      <c r="D162" s="71">
        <v>23.38</v>
      </c>
      <c r="E162" s="71">
        <v>5.76</v>
      </c>
      <c r="F162" s="84">
        <v>64.400000000000006</v>
      </c>
      <c r="G162" s="6"/>
    </row>
    <row r="163" spans="1:7" ht="25.15" customHeight="1" x14ac:dyDescent="0.25">
      <c r="A163" s="79" t="s">
        <v>271</v>
      </c>
      <c r="B163" s="7" t="s">
        <v>235</v>
      </c>
      <c r="C163" s="84" t="s">
        <v>272</v>
      </c>
      <c r="D163" s="71">
        <v>41.14</v>
      </c>
      <c r="E163" s="71">
        <v>10.48</v>
      </c>
      <c r="F163" s="84">
        <v>110.1</v>
      </c>
      <c r="G163" s="6"/>
    </row>
    <row r="164" spans="1:7" ht="25.15" customHeight="1" x14ac:dyDescent="0.25">
      <c r="A164" s="79" t="s">
        <v>273</v>
      </c>
      <c r="B164" s="7" t="s">
        <v>237</v>
      </c>
      <c r="C164" s="84" t="s">
        <v>274</v>
      </c>
      <c r="D164" s="71">
        <v>20.64</v>
      </c>
      <c r="E164" s="71">
        <v>5.24</v>
      </c>
      <c r="F164" s="84">
        <v>55.38</v>
      </c>
      <c r="G164" s="6"/>
    </row>
    <row r="165" spans="1:7" ht="25.15" customHeight="1" x14ac:dyDescent="0.25">
      <c r="A165" s="79" t="s">
        <v>275</v>
      </c>
      <c r="B165" s="7" t="s">
        <v>239</v>
      </c>
      <c r="C165" s="84" t="s">
        <v>276</v>
      </c>
      <c r="D165" s="71">
        <v>76.58</v>
      </c>
      <c r="E165" s="71">
        <v>11.85</v>
      </c>
      <c r="F165" s="84">
        <v>247.38</v>
      </c>
      <c r="G165" s="6"/>
    </row>
    <row r="166" spans="1:7" ht="25.15" customHeight="1" x14ac:dyDescent="0.25">
      <c r="A166" s="79" t="s">
        <v>277</v>
      </c>
      <c r="B166" s="7" t="s">
        <v>241</v>
      </c>
      <c r="C166" s="84" t="s">
        <v>278</v>
      </c>
      <c r="D166" s="71">
        <v>19.227</v>
      </c>
      <c r="E166" s="71">
        <v>3.4369999999999998</v>
      </c>
      <c r="F166" s="84">
        <v>70.966999999999999</v>
      </c>
      <c r="G166" s="6"/>
    </row>
    <row r="167" spans="1:7" ht="25.15" customHeight="1" x14ac:dyDescent="0.25">
      <c r="A167" s="79" t="s">
        <v>279</v>
      </c>
      <c r="B167" s="7" t="s">
        <v>243</v>
      </c>
      <c r="C167" s="84" t="s">
        <v>280</v>
      </c>
      <c r="D167" s="71">
        <v>9.4</v>
      </c>
      <c r="E167" s="71">
        <v>0.9</v>
      </c>
      <c r="F167" s="84">
        <v>38.9</v>
      </c>
      <c r="G167" s="6"/>
    </row>
    <row r="168" spans="1:7" ht="25.15" customHeight="1" x14ac:dyDescent="0.25">
      <c r="A168" s="79" t="s">
        <v>281</v>
      </c>
      <c r="B168" s="7" t="s">
        <v>245</v>
      </c>
      <c r="C168" s="84" t="s">
        <v>282</v>
      </c>
      <c r="D168" s="71">
        <v>36.299999999999997</v>
      </c>
      <c r="E168" s="71">
        <v>7.0000000000000007E-2</v>
      </c>
      <c r="F168" s="84">
        <v>130.65</v>
      </c>
      <c r="G168" s="6"/>
    </row>
    <row r="169" spans="1:7" ht="25.15" customHeight="1" thickBot="1" x14ac:dyDescent="0.3">
      <c r="A169" s="20" t="s">
        <v>283</v>
      </c>
      <c r="B169" s="13" t="s">
        <v>247</v>
      </c>
      <c r="C169" s="14"/>
      <c r="D169" s="14"/>
      <c r="E169" s="14"/>
      <c r="F169" s="14"/>
      <c r="G169" s="15"/>
    </row>
    <row r="170" spans="1:7" ht="25.15" customHeight="1" thickTop="1" x14ac:dyDescent="0.25">
      <c r="A170" s="82" t="s">
        <v>284</v>
      </c>
      <c r="B170" s="8" t="s">
        <v>285</v>
      </c>
      <c r="C170" s="10"/>
      <c r="D170" s="10">
        <v>465.7</v>
      </c>
      <c r="E170" s="10">
        <v>86.7</v>
      </c>
      <c r="F170" s="72">
        <f>SUM(F159:F169)</f>
        <v>1407.7940000000003</v>
      </c>
      <c r="G170" s="11"/>
    </row>
    <row r="171" spans="1:7" x14ac:dyDescent="0.25">
      <c r="A171" s="53" t="s">
        <v>286</v>
      </c>
    </row>
    <row r="173" spans="1:7" ht="60" x14ac:dyDescent="0.25">
      <c r="A173" s="131" t="s">
        <v>287</v>
      </c>
      <c r="B173" s="132"/>
      <c r="C173" s="79" t="s">
        <v>225</v>
      </c>
      <c r="D173" s="79" t="s">
        <v>288</v>
      </c>
    </row>
    <row r="174" spans="1:7" x14ac:dyDescent="0.25">
      <c r="A174" s="79" t="s">
        <v>289</v>
      </c>
      <c r="B174" s="7" t="s">
        <v>290</v>
      </c>
      <c r="C174" s="84"/>
      <c r="D174" s="84"/>
    </row>
    <row r="175" spans="1:7" x14ac:dyDescent="0.25">
      <c r="A175" s="79" t="s">
        <v>291</v>
      </c>
      <c r="B175" s="7" t="s">
        <v>292</v>
      </c>
      <c r="C175" s="84"/>
      <c r="D175" s="84"/>
    </row>
    <row r="176" spans="1:7" ht="15.75" thickBot="1" x14ac:dyDescent="0.3">
      <c r="A176" s="20" t="s">
        <v>293</v>
      </c>
      <c r="B176" s="13" t="s">
        <v>294</v>
      </c>
      <c r="C176" s="14"/>
      <c r="D176" s="14"/>
    </row>
    <row r="177" spans="1:11" ht="15.75" thickTop="1" x14ac:dyDescent="0.25">
      <c r="A177" s="82" t="s">
        <v>295</v>
      </c>
      <c r="B177" s="8" t="s">
        <v>285</v>
      </c>
      <c r="C177" s="10"/>
      <c r="D177" s="10"/>
    </row>
    <row r="180" spans="1:11" ht="45" x14ac:dyDescent="0.25">
      <c r="A180" s="131" t="s">
        <v>296</v>
      </c>
      <c r="B180" s="132"/>
      <c r="C180" s="79" t="s">
        <v>225</v>
      </c>
      <c r="D180" s="79" t="s">
        <v>297</v>
      </c>
    </row>
    <row r="181" spans="1:11" x14ac:dyDescent="0.25">
      <c r="A181" s="79" t="s">
        <v>298</v>
      </c>
      <c r="B181" s="7" t="s">
        <v>290</v>
      </c>
      <c r="C181" s="84"/>
      <c r="D181" s="84"/>
    </row>
    <row r="182" spans="1:11" x14ac:dyDescent="0.25">
      <c r="A182" s="79" t="s">
        <v>299</v>
      </c>
      <c r="B182" s="7" t="s">
        <v>292</v>
      </c>
      <c r="C182" s="84"/>
      <c r="D182" s="84"/>
    </row>
    <row r="183" spans="1:11" ht="15.75" thickBot="1" x14ac:dyDescent="0.3">
      <c r="A183" s="20" t="s">
        <v>300</v>
      </c>
      <c r="B183" s="13" t="s">
        <v>294</v>
      </c>
      <c r="C183" s="14"/>
      <c r="D183" s="14"/>
    </row>
    <row r="184" spans="1:11" ht="15.75" thickTop="1" x14ac:dyDescent="0.25">
      <c r="A184" s="82" t="s">
        <v>301</v>
      </c>
      <c r="B184" s="8" t="s">
        <v>285</v>
      </c>
      <c r="C184" s="10"/>
      <c r="D184" s="10"/>
    </row>
    <row r="188" spans="1:11" x14ac:dyDescent="0.25">
      <c r="I188" s="2" t="s">
        <v>28</v>
      </c>
      <c r="J188" s="17" t="str">
        <f>IF($B$7="","",$B$7)</f>
        <v>IE</v>
      </c>
      <c r="K188" s="3" t="s">
        <v>302</v>
      </c>
    </row>
  </sheetData>
  <mergeCells count="95">
    <mergeCell ref="A180:B180"/>
    <mergeCell ref="A127:K127"/>
    <mergeCell ref="A125:K125"/>
    <mergeCell ref="A116:K116"/>
    <mergeCell ref="B146:C146"/>
    <mergeCell ref="B147:C147"/>
    <mergeCell ref="D157:F157"/>
    <mergeCell ref="A154:K154"/>
    <mergeCell ref="A152:K152"/>
    <mergeCell ref="B129:C129"/>
    <mergeCell ref="A157:B158"/>
    <mergeCell ref="A173:B173"/>
    <mergeCell ref="A120:K120"/>
    <mergeCell ref="C157:C158"/>
    <mergeCell ref="A33:G33"/>
    <mergeCell ref="G35:J35"/>
    <mergeCell ref="G34:J34"/>
    <mergeCell ref="G44:J44"/>
    <mergeCell ref="G49:J49"/>
    <mergeCell ref="G42:J42"/>
    <mergeCell ref="G43:J43"/>
    <mergeCell ref="G36:J36"/>
    <mergeCell ref="G37:J37"/>
    <mergeCell ref="G38:J38"/>
    <mergeCell ref="G40:J40"/>
    <mergeCell ref="G41:J41"/>
    <mergeCell ref="G39:J39"/>
    <mergeCell ref="G48:J48"/>
    <mergeCell ref="G45:J45"/>
    <mergeCell ref="G46:J46"/>
    <mergeCell ref="A1:K1"/>
    <mergeCell ref="A3:K3"/>
    <mergeCell ref="A29:K29"/>
    <mergeCell ref="B5:C5"/>
    <mergeCell ref="B6:C6"/>
    <mergeCell ref="B7:C7"/>
    <mergeCell ref="A9:G9"/>
    <mergeCell ref="G47:J47"/>
    <mergeCell ref="G56:J56"/>
    <mergeCell ref="G57:J57"/>
    <mergeCell ref="G59:J59"/>
    <mergeCell ref="G60:J60"/>
    <mergeCell ref="G54:J54"/>
    <mergeCell ref="G55:J55"/>
    <mergeCell ref="G50:J50"/>
    <mergeCell ref="G51:J51"/>
    <mergeCell ref="G53:J53"/>
    <mergeCell ref="G52:J52"/>
    <mergeCell ref="G61:J61"/>
    <mergeCell ref="G58:J58"/>
    <mergeCell ref="F74:K74"/>
    <mergeCell ref="F81:K81"/>
    <mergeCell ref="A65:K65"/>
    <mergeCell ref="A67:K67"/>
    <mergeCell ref="F89:K89"/>
    <mergeCell ref="F95:K95"/>
    <mergeCell ref="F90:K90"/>
    <mergeCell ref="F91:K91"/>
    <mergeCell ref="F69:K69"/>
    <mergeCell ref="F73:K73"/>
    <mergeCell ref="F71:K71"/>
    <mergeCell ref="F70:K70"/>
    <mergeCell ref="A79:K79"/>
    <mergeCell ref="A77:K77"/>
    <mergeCell ref="F72:K72"/>
    <mergeCell ref="B82:B85"/>
    <mergeCell ref="F85:K85"/>
    <mergeCell ref="F84:K84"/>
    <mergeCell ref="F83:K83"/>
    <mergeCell ref="F86:K86"/>
    <mergeCell ref="F87:K87"/>
    <mergeCell ref="F88:K88"/>
    <mergeCell ref="F82:K82"/>
    <mergeCell ref="G112:K112"/>
    <mergeCell ref="G113:K113"/>
    <mergeCell ref="F104:K104"/>
    <mergeCell ref="G111:K111"/>
    <mergeCell ref="A110:K110"/>
    <mergeCell ref="B111:B113"/>
    <mergeCell ref="F93:K93"/>
    <mergeCell ref="F94:K94"/>
    <mergeCell ref="F107:K107"/>
    <mergeCell ref="F108:K108"/>
    <mergeCell ref="F109:K109"/>
    <mergeCell ref="F96:K96"/>
    <mergeCell ref="F92:K92"/>
    <mergeCell ref="F105:K105"/>
    <mergeCell ref="F106:K106"/>
    <mergeCell ref="F101:K101"/>
    <mergeCell ref="F99:K99"/>
    <mergeCell ref="F97:K97"/>
    <mergeCell ref="F98:K98"/>
    <mergeCell ref="F100:K100"/>
    <mergeCell ref="F102:K102"/>
    <mergeCell ref="F103:K103"/>
  </mergeCells>
  <dataValidations xWindow="71" yWindow="639" count="1">
    <dataValidation type="list" allowBlank="1" showInputMessage="1" showErrorMessage="1" prompt="Please select" sqref="B11">
      <formula1>$K$11:$K$13</formula1>
    </dataValidation>
  </dataValidations>
  <pageMargins left="0.70866141732283472" right="0.70866141732283472" top="0.74803149606299213" bottom="0.74803149606299213" header="0.31496062992125984" footer="0.31496062992125984"/>
  <pageSetup paperSize="9" scale="20" orientation="portrait" r:id="rId1"/>
  <rowBreaks count="4" manualBreakCount="4">
    <brk id="30" max="10" man="1"/>
    <brk id="64" max="16383" man="1"/>
    <brk id="115" max="16383" man="1"/>
    <brk id="149" max="10" man="1"/>
  </rowBreaks>
  <colBreaks count="1" manualBreakCount="1">
    <brk id="12" max="1048575" man="1"/>
  </colBreaks>
  <drawing r:id="rId2"/>
  <extLst>
    <ext xmlns:x14="http://schemas.microsoft.com/office/spreadsheetml/2009/9/main" uri="{CCE6A557-97BC-4b89-ADB6-D9C93CAAB3DF}">
      <x14:dataValidations xmlns:xm="http://schemas.microsoft.com/office/excel/2006/main" xWindow="71" yWindow="639" count="5">
        <x14:dataValidation type="list" allowBlank="1" showInputMessage="1" showErrorMessage="1">
          <x14:formula1>
            <xm:f>'Measure Cat'!$B$52:$B$65</xm:f>
          </x14:formula1>
          <xm:sqref>C70:E74</xm:sqref>
        </x14:dataValidation>
        <x14:dataValidation type="list" allowBlank="1" showInputMessage="1" showErrorMessage="1">
          <x14:formula1>
            <xm:f>'[3]Measure Cat'!#REF!</xm:f>
          </x14:formula1>
          <xm:sqref>C111:D113</xm:sqref>
        </x14:dataValidation>
        <x14:dataValidation type="list" allowBlank="1" showInputMessage="1" showErrorMessage="1">
          <x14:formula1>
            <xm:f>'Measure Cat'!$B$30:$B$39</xm:f>
          </x14:formula1>
          <xm:sqref>C82:C109</xm:sqref>
        </x14:dataValidation>
        <x14:dataValidation type="list" allowBlank="1" showInputMessage="1" showErrorMessage="1">
          <x14:formula1>
            <xm:f>'Measure Cat'!$B$3:$B$27</xm:f>
          </x14:formula1>
          <xm:sqref>D82:D109</xm:sqref>
        </x14:dataValidation>
        <x14:dataValidation type="list" allowBlank="1" showInputMessage="1" showErrorMessage="1">
          <x14:formula1>
            <xm:f>'Measure Cat'!$B$42:$B$49</xm:f>
          </x14:formula1>
          <xm:sqref>E82:E109</xm:sqref>
        </x14:dataValidation>
      </x14:dataValidations>
    </ex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8:N25"/>
  <sheetViews>
    <sheetView topLeftCell="A14" workbookViewId="0">
      <selection activeCell="B25" sqref="B25"/>
    </sheetView>
  </sheetViews>
  <sheetFormatPr defaultRowHeight="15" x14ac:dyDescent="0.25"/>
  <cols>
    <col min="3" max="3" width="12.5703125" customWidth="1"/>
    <col min="4" max="4" width="11.42578125" customWidth="1"/>
    <col min="8" max="8" width="12.28515625" customWidth="1"/>
    <col min="9" max="9" width="11.42578125" customWidth="1"/>
    <col min="12" max="12" width="22.7109375" bestFit="1" customWidth="1"/>
    <col min="14" max="14" width="16.28515625" customWidth="1"/>
  </cols>
  <sheetData>
    <row r="18" spans="2:14" x14ac:dyDescent="0.25">
      <c r="B18" s="12" t="s">
        <v>303</v>
      </c>
      <c r="C18" s="12"/>
      <c r="D18" s="12"/>
      <c r="G18" s="12" t="s">
        <v>304</v>
      </c>
    </row>
    <row r="19" spans="2:14" x14ac:dyDescent="0.25">
      <c r="B19" t="s">
        <v>21</v>
      </c>
      <c r="C19" t="s">
        <v>305</v>
      </c>
      <c r="D19" t="s">
        <v>306</v>
      </c>
      <c r="G19" t="s">
        <v>21</v>
      </c>
      <c r="H19" t="s">
        <v>307</v>
      </c>
      <c r="I19" t="s">
        <v>306</v>
      </c>
      <c r="L19" t="s">
        <v>308</v>
      </c>
      <c r="M19" t="s">
        <v>309</v>
      </c>
      <c r="N19" t="s">
        <v>310</v>
      </c>
    </row>
    <row r="20" spans="2:14" x14ac:dyDescent="0.25">
      <c r="B20" s="75">
        <v>2018</v>
      </c>
      <c r="C20" s="74">
        <v>1999</v>
      </c>
      <c r="D20" s="75" t="s">
        <v>311</v>
      </c>
      <c r="G20" s="75">
        <v>2018</v>
      </c>
      <c r="H20" s="74">
        <v>1034</v>
      </c>
      <c r="I20" s="75">
        <v>0.6</v>
      </c>
      <c r="L20" t="s">
        <v>312</v>
      </c>
      <c r="M20" s="73">
        <v>9120</v>
      </c>
      <c r="N20" s="73">
        <v>8473</v>
      </c>
    </row>
    <row r="21" spans="2:14" x14ac:dyDescent="0.25">
      <c r="B21" s="75">
        <v>2019</v>
      </c>
      <c r="C21" s="74">
        <v>4616</v>
      </c>
      <c r="D21" s="75" t="s">
        <v>313</v>
      </c>
      <c r="G21" s="75">
        <v>2019</v>
      </c>
      <c r="H21" s="74">
        <v>2548</v>
      </c>
      <c r="I21" s="75">
        <v>1.5</v>
      </c>
      <c r="L21" t="s">
        <v>314</v>
      </c>
      <c r="M21" s="73">
        <v>6429</v>
      </c>
      <c r="N21" s="73">
        <v>6306</v>
      </c>
    </row>
    <row r="22" spans="2:14" x14ac:dyDescent="0.25">
      <c r="L22" t="s">
        <v>315</v>
      </c>
      <c r="M22" s="73">
        <v>15549</v>
      </c>
      <c r="N22" s="73">
        <v>14779</v>
      </c>
    </row>
    <row r="25" spans="2:14" ht="330" x14ac:dyDescent="0.25">
      <c r="B25" s="76" t="s">
        <v>316</v>
      </c>
    </row>
  </sheetData>
  <pageMargins left="0.7" right="0.7" top="0.75" bottom="0.75" header="0.3" footer="0.3"/>
  <drawing r:id="rId1"/>
  <tableParts count="3">
    <tablePart r:id="rId2"/>
    <tablePart r:id="rId3"/>
    <tablePart r:id="rId4"/>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B2:B65"/>
  <sheetViews>
    <sheetView topLeftCell="A31" workbookViewId="0">
      <selection activeCell="B66" sqref="B66"/>
    </sheetView>
  </sheetViews>
  <sheetFormatPr defaultRowHeight="15" x14ac:dyDescent="0.25"/>
  <cols>
    <col min="2" max="2" width="94.85546875" customWidth="1"/>
  </cols>
  <sheetData>
    <row r="2" spans="2:2" x14ac:dyDescent="0.25">
      <c r="B2" s="12" t="s">
        <v>317</v>
      </c>
    </row>
    <row r="3" spans="2:2" x14ac:dyDescent="0.25">
      <c r="B3" s="4" t="s">
        <v>118</v>
      </c>
    </row>
    <row r="4" spans="2:2" x14ac:dyDescent="0.25">
      <c r="B4" s="4" t="s">
        <v>318</v>
      </c>
    </row>
    <row r="5" spans="2:2" x14ac:dyDescent="0.25">
      <c r="B5" s="21" t="s">
        <v>319</v>
      </c>
    </row>
    <row r="6" spans="2:2" s="16" customFormat="1" x14ac:dyDescent="0.25">
      <c r="B6" s="21" t="s">
        <v>192</v>
      </c>
    </row>
    <row r="7" spans="2:2" x14ac:dyDescent="0.25">
      <c r="B7" s="21" t="s">
        <v>320</v>
      </c>
    </row>
    <row r="8" spans="2:2" x14ac:dyDescent="0.25">
      <c r="B8" s="21" t="s">
        <v>321</v>
      </c>
    </row>
    <row r="9" spans="2:2" x14ac:dyDescent="0.25">
      <c r="B9" s="21" t="s">
        <v>155</v>
      </c>
    </row>
    <row r="10" spans="2:2" x14ac:dyDescent="0.25">
      <c r="B10" s="21" t="s">
        <v>138</v>
      </c>
    </row>
    <row r="11" spans="2:2" x14ac:dyDescent="0.25">
      <c r="B11" s="21" t="s">
        <v>322</v>
      </c>
    </row>
    <row r="12" spans="2:2" x14ac:dyDescent="0.25">
      <c r="B12" s="21" t="s">
        <v>323</v>
      </c>
    </row>
    <row r="13" spans="2:2" x14ac:dyDescent="0.25">
      <c r="B13" s="21" t="s">
        <v>324</v>
      </c>
    </row>
    <row r="14" spans="2:2" x14ac:dyDescent="0.25">
      <c r="B14" s="21" t="s">
        <v>325</v>
      </c>
    </row>
    <row r="15" spans="2:2" x14ac:dyDescent="0.25">
      <c r="B15" s="21" t="s">
        <v>326</v>
      </c>
    </row>
    <row r="16" spans="2:2" x14ac:dyDescent="0.25">
      <c r="B16" s="21" t="s">
        <v>327</v>
      </c>
    </row>
    <row r="17" spans="2:2" x14ac:dyDescent="0.25">
      <c r="B17" s="21" t="s">
        <v>328</v>
      </c>
    </row>
    <row r="18" spans="2:2" x14ac:dyDescent="0.25">
      <c r="B18" s="21" t="s">
        <v>329</v>
      </c>
    </row>
    <row r="19" spans="2:2" x14ac:dyDescent="0.25">
      <c r="B19" s="21" t="s">
        <v>330</v>
      </c>
    </row>
    <row r="20" spans="2:2" x14ac:dyDescent="0.25">
      <c r="B20" s="21" t="s">
        <v>159</v>
      </c>
    </row>
    <row r="21" spans="2:2" x14ac:dyDescent="0.25">
      <c r="B21" s="21" t="s">
        <v>331</v>
      </c>
    </row>
    <row r="22" spans="2:2" x14ac:dyDescent="0.25">
      <c r="B22" s="21" t="s">
        <v>146</v>
      </c>
    </row>
    <row r="23" spans="2:2" x14ac:dyDescent="0.25">
      <c r="B23" s="21" t="s">
        <v>332</v>
      </c>
    </row>
    <row r="24" spans="2:2" x14ac:dyDescent="0.25">
      <c r="B24" s="21" t="s">
        <v>142</v>
      </c>
    </row>
    <row r="25" spans="2:2" x14ac:dyDescent="0.25">
      <c r="B25" s="21" t="s">
        <v>165</v>
      </c>
    </row>
    <row r="26" spans="2:2" x14ac:dyDescent="0.25">
      <c r="B26" s="21" t="s">
        <v>333</v>
      </c>
    </row>
    <row r="27" spans="2:2" x14ac:dyDescent="0.25">
      <c r="B27" s="21" t="s">
        <v>149</v>
      </c>
    </row>
    <row r="28" spans="2:2" x14ac:dyDescent="0.25">
      <c r="B28" s="21"/>
    </row>
    <row r="29" spans="2:2" x14ac:dyDescent="0.25">
      <c r="B29" s="22" t="s">
        <v>334</v>
      </c>
    </row>
    <row r="30" spans="2:2" x14ac:dyDescent="0.25">
      <c r="B30" s="4" t="s">
        <v>118</v>
      </c>
    </row>
    <row r="31" spans="2:2" x14ac:dyDescent="0.25">
      <c r="B31" s="4" t="s">
        <v>137</v>
      </c>
    </row>
    <row r="32" spans="2:2" x14ac:dyDescent="0.25">
      <c r="B32" s="21" t="s">
        <v>335</v>
      </c>
    </row>
    <row r="33" spans="2:2" x14ac:dyDescent="0.25">
      <c r="B33" s="21" t="s">
        <v>158</v>
      </c>
    </row>
    <row r="34" spans="2:2" x14ac:dyDescent="0.25">
      <c r="B34" s="21" t="s">
        <v>336</v>
      </c>
    </row>
    <row r="35" spans="2:2" x14ac:dyDescent="0.25">
      <c r="B35" s="21" t="s">
        <v>181</v>
      </c>
    </row>
    <row r="36" spans="2:2" x14ac:dyDescent="0.25">
      <c r="B36" s="21" t="s">
        <v>164</v>
      </c>
    </row>
    <row r="37" spans="2:2" x14ac:dyDescent="0.25">
      <c r="B37" s="21" t="s">
        <v>154</v>
      </c>
    </row>
    <row r="38" spans="2:2" x14ac:dyDescent="0.25">
      <c r="B38" s="21" t="s">
        <v>337</v>
      </c>
    </row>
    <row r="39" spans="2:2" x14ac:dyDescent="0.25">
      <c r="B39" s="21" t="s">
        <v>149</v>
      </c>
    </row>
    <row r="40" spans="2:2" x14ac:dyDescent="0.25">
      <c r="B40" s="21"/>
    </row>
    <row r="41" spans="2:2" x14ac:dyDescent="0.25">
      <c r="B41" s="22" t="s">
        <v>338</v>
      </c>
    </row>
    <row r="42" spans="2:2" x14ac:dyDescent="0.25">
      <c r="B42" s="4" t="s">
        <v>118</v>
      </c>
    </row>
    <row r="43" spans="2:2" x14ac:dyDescent="0.25">
      <c r="B43" s="21" t="s">
        <v>143</v>
      </c>
    </row>
    <row r="44" spans="2:2" x14ac:dyDescent="0.25">
      <c r="B44" s="21" t="s">
        <v>339</v>
      </c>
    </row>
    <row r="45" spans="2:2" x14ac:dyDescent="0.25">
      <c r="B45" s="21" t="s">
        <v>139</v>
      </c>
    </row>
    <row r="46" spans="2:2" x14ac:dyDescent="0.25">
      <c r="B46" s="21" t="s">
        <v>340</v>
      </c>
    </row>
    <row r="47" spans="2:2" x14ac:dyDescent="0.25">
      <c r="B47" s="21" t="s">
        <v>341</v>
      </c>
    </row>
    <row r="48" spans="2:2" x14ac:dyDescent="0.25">
      <c r="B48" s="21" t="s">
        <v>150</v>
      </c>
    </row>
    <row r="49" spans="2:2" x14ac:dyDescent="0.25">
      <c r="B49" s="21" t="s">
        <v>149</v>
      </c>
    </row>
    <row r="51" spans="2:2" x14ac:dyDescent="0.25">
      <c r="B51" s="22" t="s">
        <v>342</v>
      </c>
    </row>
    <row r="52" spans="2:2" x14ac:dyDescent="0.25">
      <c r="B52" s="4" t="s">
        <v>118</v>
      </c>
    </row>
    <row r="53" spans="2:2" x14ac:dyDescent="0.25">
      <c r="B53" s="21" t="s">
        <v>117</v>
      </c>
    </row>
    <row r="54" spans="2:2" x14ac:dyDescent="0.25">
      <c r="B54" s="21" t="s">
        <v>343</v>
      </c>
    </row>
    <row r="55" spans="2:2" x14ac:dyDescent="0.25">
      <c r="B55" s="21" t="s">
        <v>344</v>
      </c>
    </row>
    <row r="56" spans="2:2" x14ac:dyDescent="0.25">
      <c r="B56" s="21" t="s">
        <v>345</v>
      </c>
    </row>
    <row r="57" spans="2:2" x14ac:dyDescent="0.25">
      <c r="B57" s="21" t="s">
        <v>121</v>
      </c>
    </row>
    <row r="58" spans="2:2" x14ac:dyDescent="0.25">
      <c r="B58" s="21" t="s">
        <v>122</v>
      </c>
    </row>
    <row r="59" spans="2:2" x14ac:dyDescent="0.25">
      <c r="B59" s="21" t="s">
        <v>346</v>
      </c>
    </row>
    <row r="60" spans="2:2" x14ac:dyDescent="0.25">
      <c r="B60" s="21" t="s">
        <v>347</v>
      </c>
    </row>
    <row r="61" spans="2:2" x14ac:dyDescent="0.25">
      <c r="B61" s="21" t="s">
        <v>124</v>
      </c>
    </row>
    <row r="62" spans="2:2" x14ac:dyDescent="0.25">
      <c r="B62" s="21" t="s">
        <v>348</v>
      </c>
    </row>
    <row r="63" spans="2:2" x14ac:dyDescent="0.25">
      <c r="B63" s="21" t="s">
        <v>349</v>
      </c>
    </row>
    <row r="64" spans="2:2" x14ac:dyDescent="0.25">
      <c r="B64" s="21" t="s">
        <v>350</v>
      </c>
    </row>
    <row r="65" spans="2:2" x14ac:dyDescent="0.25">
      <c r="B65" s="21" t="s">
        <v>149</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EED AR Template 2020</vt:lpstr>
      <vt:lpstr>Sheet1</vt:lpstr>
      <vt:lpstr>Measure Cat</vt:lpstr>
      <vt:lpstr>'EED AR Template 2020'!Print_Area</vt:lpstr>
    </vt:vector>
  </TitlesOfParts>
  <Company>European Commission</Company>
  <LinksUpToDate>false</LinksUpToDate>
  <SharedDoc>false</SharedDoc>
  <HyperlinkBase/>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ZANGHERI Paolo (JRC-ISPRA)</dc:creator>
  <cp:lastModifiedBy>Mary Gilsenan</cp:lastModifiedBy>
  <cp:revision/>
  <dcterms:created xsi:type="dcterms:W3CDTF">2020-04-03T08:58:59Z</dcterms:created>
  <dcterms:modified xsi:type="dcterms:W3CDTF">2020-04-30T15:33:56Z</dcterms:modified>
</cp:coreProperties>
</file>